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B36"/>
  <c r="D36" s="1"/>
  <c r="Q36" s="1"/>
  <c r="B40"/>
  <c r="D40" s="1"/>
  <c r="Q40" s="1"/>
  <c r="B44"/>
  <c r="D44" s="1"/>
  <c r="Q44" s="1"/>
  <c r="B48"/>
  <c r="D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4" i="81" l="1"/>
  <c r="Q48"/>
  <c r="Q32"/>
  <c r="Q91"/>
  <c r="Q24"/>
  <c r="Q85"/>
  <c r="Q42"/>
  <c r="Q72"/>
  <c r="Q9"/>
  <c r="Q8"/>
  <c r="Q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AA40" i="61" s="1"/>
  <c r="Y40" i="14"/>
  <c r="Z40"/>
  <c r="AA40"/>
  <c r="AB40"/>
  <c r="AC40"/>
  <c r="X41"/>
  <c r="Y41"/>
  <c r="Z41"/>
  <c r="AA41" i="62" s="1"/>
  <c r="AA41" i="14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 i="62" s="1"/>
  <c r="AA45" i="14"/>
  <c r="AB45"/>
  <c r="AC45"/>
  <c r="X46"/>
  <c r="AA46" i="61" s="1"/>
  <c r="Y46" i="14"/>
  <c r="Z46"/>
  <c r="AA46"/>
  <c r="AB46"/>
  <c r="AC46"/>
  <c r="X47"/>
  <c r="Y47"/>
  <c r="Z47"/>
  <c r="AA47"/>
  <c r="AB47"/>
  <c r="AC47"/>
  <c r="X48"/>
  <c r="AA48" i="61" s="1"/>
  <c r="Y48" i="14"/>
  <c r="Z48"/>
  <c r="AA48"/>
  <c r="AB48"/>
  <c r="AC48"/>
  <c r="X49"/>
  <c r="Y49"/>
  <c r="Z49"/>
  <c r="AA49" i="62" s="1"/>
  <c r="AA49" i="14"/>
  <c r="AB49"/>
  <c r="AC49"/>
  <c r="X50"/>
  <c r="AA50" i="61" s="1"/>
  <c r="Y50" i="14"/>
  <c r="Z50"/>
  <c r="AA50"/>
  <c r="AB50"/>
  <c r="AC50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 i="62" s="1"/>
  <c r="AA53" i="14"/>
  <c r="AB53"/>
  <c r="AC53"/>
  <c r="X54"/>
  <c r="AA54" i="61" s="1"/>
  <c r="Y54" i="1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 i="62" s="1"/>
  <c r="AA57" i="14"/>
  <c r="AB57"/>
  <c r="AC57"/>
  <c r="X58"/>
  <c r="AA58" i="61" s="1"/>
  <c r="Y58" i="14"/>
  <c r="Z58"/>
  <c r="AA58"/>
  <c r="AB58"/>
  <c r="AC58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B62"/>
  <c r="AC62"/>
  <c r="X63"/>
  <c r="Y63"/>
  <c r="Z63"/>
  <c r="AA63"/>
  <c r="AB63"/>
  <c r="AC63"/>
  <c r="X64"/>
  <c r="AA64" i="61" s="1"/>
  <c r="Y64" i="14"/>
  <c r="Z64"/>
  <c r="AA64"/>
  <c r="AB64"/>
  <c r="AC64"/>
  <c r="X65"/>
  <c r="Y65"/>
  <c r="Z65"/>
  <c r="AA65" i="62" s="1"/>
  <c r="AA65" i="14"/>
  <c r="AB65"/>
  <c r="AC65"/>
  <c r="X66"/>
  <c r="AA66" i="61" s="1"/>
  <c r="Y66" i="14"/>
  <c r="Z66"/>
  <c r="AA66"/>
  <c r="AB66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C70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K99" i="24"/>
  <c r="AB92" i="63"/>
  <c r="AB84"/>
  <c r="AB68"/>
  <c r="AB52"/>
  <c r="AB40"/>
  <c r="AB36"/>
  <c r="AB28"/>
  <c r="AB16"/>
  <c r="AB93"/>
  <c r="AB81"/>
  <c r="AB97" i="62"/>
  <c r="AB93"/>
  <c r="AB89"/>
  <c r="AB85"/>
  <c r="AB81"/>
  <c r="AB77"/>
  <c r="AB73"/>
  <c r="AB69"/>
  <c r="AB53"/>
  <c r="AB41"/>
  <c r="AB48"/>
  <c r="AB96" i="61"/>
  <c r="AB92"/>
  <c r="AB88"/>
  <c r="AB80"/>
  <c r="AB76"/>
  <c r="AB68"/>
  <c r="AB40"/>
  <c r="AA70" i="63"/>
  <c r="AA66"/>
  <c r="AA64"/>
  <c r="AA62"/>
  <c r="AA60"/>
  <c r="AA58"/>
  <c r="AA56"/>
  <c r="AA54"/>
  <c r="AA52"/>
  <c r="AA50"/>
  <c r="AA48"/>
  <c r="AA46"/>
  <c r="AA44"/>
  <c r="AA42"/>
  <c r="AA40"/>
  <c r="AA3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I99" i="81" l="1"/>
  <c r="O99"/>
  <c r="L99"/>
  <c r="F99"/>
  <c r="C99"/>
  <c r="F71" i="62"/>
  <c r="F26"/>
  <c r="C99" i="56"/>
  <c r="F64"/>
  <c r="B99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O40" s="1"/>
  <c r="N44"/>
  <c r="O44" s="1"/>
  <c r="N48"/>
  <c r="O48" s="1"/>
  <c r="N52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32"/>
  <c r="O16"/>
  <c r="V24"/>
  <c r="V87"/>
  <c r="O98"/>
  <c r="V26" i="56"/>
  <c r="O35"/>
  <c r="V40"/>
  <c r="O51"/>
  <c r="N8" i="55"/>
  <c r="F9"/>
  <c r="I99"/>
  <c r="M99"/>
  <c r="G10"/>
  <c r="N12"/>
  <c r="O12" s="1"/>
  <c r="F13"/>
  <c r="N28"/>
  <c r="O28" s="1"/>
  <c r="F29"/>
  <c r="G42"/>
  <c r="N44"/>
  <c r="F45"/>
  <c r="G58"/>
  <c r="N60"/>
  <c r="F61"/>
  <c r="O64"/>
  <c r="O72"/>
  <c r="O45" i="56"/>
  <c r="O65"/>
  <c r="V3" i="55"/>
  <c r="V82"/>
  <c r="O15" i="56"/>
  <c r="O47"/>
  <c r="V52"/>
  <c r="O70"/>
  <c r="V94"/>
  <c r="V12" i="55"/>
  <c r="V28"/>
  <c r="V11" i="56"/>
  <c r="V18"/>
  <c r="V32"/>
  <c r="V48"/>
  <c r="V50"/>
  <c r="B99" i="55"/>
  <c r="F3"/>
  <c r="K99"/>
  <c r="F5"/>
  <c r="G18"/>
  <c r="N20"/>
  <c r="O20" s="1"/>
  <c r="F21"/>
  <c r="N36"/>
  <c r="F37"/>
  <c r="N52"/>
  <c r="F53"/>
  <c r="O68"/>
  <c r="O84"/>
  <c r="O5" i="56"/>
  <c r="O21"/>
  <c r="O53"/>
  <c r="O61"/>
  <c r="O69"/>
  <c r="O77"/>
  <c r="O86" i="55"/>
  <c r="O7" i="56"/>
  <c r="O23"/>
  <c r="V28"/>
  <c r="V39"/>
  <c r="V44"/>
  <c r="V82"/>
  <c r="J99" i="55"/>
  <c r="N24"/>
  <c r="O24" s="1"/>
  <c r="N40"/>
  <c r="N56"/>
  <c r="O71"/>
  <c r="O56" i="56"/>
  <c r="V25" i="58"/>
  <c r="V54"/>
  <c r="V70"/>
  <c r="V73"/>
  <c r="V75" i="55"/>
  <c r="V56" i="56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64" i="55"/>
  <c r="V68"/>
  <c r="V72"/>
  <c r="V80"/>
  <c r="V84"/>
  <c r="V92"/>
  <c r="F3" i="56"/>
  <c r="F99" s="1"/>
  <c r="V5"/>
  <c r="V9"/>
  <c r="V13"/>
  <c r="V17"/>
  <c r="V21"/>
  <c r="V25"/>
  <c r="V29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N3" i="56"/>
  <c r="G88" i="57"/>
  <c r="N90"/>
  <c r="F91"/>
  <c r="K99" i="58"/>
  <c r="U99"/>
  <c r="F9"/>
  <c r="F17"/>
  <c r="V42"/>
  <c r="O45"/>
  <c r="V74"/>
  <c r="O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K99"/>
  <c r="M99" s="1"/>
  <c r="H99"/>
  <c r="J99" s="1"/>
  <c r="E99"/>
  <c r="G99" s="1"/>
  <c r="O78" i="56"/>
  <c r="O66"/>
  <c r="O62"/>
  <c r="O54"/>
  <c r="O46"/>
  <c r="O30"/>
  <c r="O26"/>
  <c r="O10"/>
  <c r="O93"/>
  <c r="O78" i="55"/>
  <c r="O74"/>
  <c r="O66"/>
  <c r="B99" i="81"/>
  <c r="D99" s="1"/>
  <c r="O80" i="56"/>
  <c r="V27"/>
  <c r="O92"/>
  <c r="O60"/>
  <c r="O52"/>
  <c r="O36"/>
  <c r="O24"/>
  <c r="O13"/>
  <c r="G63" i="55"/>
  <c r="V63" s="1"/>
  <c r="O56"/>
  <c r="O44"/>
  <c r="O40"/>
  <c r="G35"/>
  <c r="V35" s="1"/>
  <c r="O60"/>
  <c r="V51"/>
  <c r="O38"/>
  <c r="G26"/>
  <c r="O89" i="56"/>
  <c r="O37"/>
  <c r="V33"/>
  <c r="O29"/>
  <c r="O25"/>
  <c r="O96" i="55"/>
  <c r="V88"/>
  <c r="O76"/>
  <c r="O70"/>
  <c r="V66"/>
  <c r="O62"/>
  <c r="O52"/>
  <c r="O36"/>
  <c r="O19"/>
  <c r="G17"/>
  <c r="V17" s="1"/>
  <c r="O14"/>
  <c r="O9"/>
  <c r="O46"/>
  <c r="O30"/>
  <c r="O57" i="58"/>
  <c r="O93"/>
  <c r="V26"/>
  <c r="G94" i="57"/>
  <c r="V94" s="1"/>
  <c r="G78"/>
  <c r="V78" s="1"/>
  <c r="G58"/>
  <c r="V58" s="1"/>
  <c r="O65" i="58"/>
  <c r="O22"/>
  <c r="G98" i="57"/>
  <c r="V98" s="1"/>
  <c r="G82"/>
  <c r="V82" s="1"/>
  <c r="G50"/>
  <c r="V50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11" i="58"/>
  <c r="Q99" i="81"/>
  <c r="O63" i="55"/>
  <c r="O4" i="56"/>
  <c r="O17" i="55"/>
  <c r="O78" i="57"/>
  <c r="O50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L93" i="78"/>
  <c r="I92"/>
  <c r="P48"/>
  <c r="N32"/>
  <c r="K80"/>
  <c r="J40"/>
  <c r="E1"/>
  <c r="Q36"/>
  <c r="Q7"/>
  <c r="Q89"/>
  <c r="K17"/>
  <c r="L37"/>
  <c r="I38"/>
  <c r="P17"/>
  <c r="H24"/>
  <c r="O77"/>
  <c r="G27"/>
  <c r="I56"/>
  <c r="O32"/>
  <c r="P42"/>
  <c r="J19"/>
  <c r="G28"/>
  <c r="O72"/>
  <c r="K54"/>
  <c r="O11"/>
  <c r="J39"/>
  <c r="B82"/>
  <c r="B4"/>
  <c r="Q10"/>
  <c r="P25"/>
  <c r="I76"/>
  <c r="K12"/>
  <c r="B23"/>
  <c r="G11"/>
  <c r="G53"/>
  <c r="N86"/>
  <c r="J10"/>
  <c r="P69"/>
  <c r="L54"/>
  <c r="G31"/>
  <c r="P90"/>
  <c r="H29"/>
  <c r="N94"/>
  <c r="G52"/>
  <c r="G97"/>
  <c r="I35"/>
  <c r="J29"/>
  <c r="H17"/>
  <c r="I15"/>
  <c r="K40"/>
  <c r="K10"/>
  <c r="P54"/>
  <c r="B91"/>
  <c r="I26"/>
  <c r="B6"/>
  <c r="N42"/>
  <c r="P21"/>
  <c r="N65"/>
  <c r="J62"/>
  <c r="J23"/>
  <c r="K81"/>
  <c r="Q12"/>
  <c r="Q22"/>
  <c r="I14"/>
  <c r="H3"/>
  <c r="L16"/>
  <c r="L20"/>
  <c r="G29"/>
  <c r="K45"/>
  <c r="G71"/>
  <c r="N98"/>
  <c r="H10"/>
  <c r="N43"/>
  <c r="P94"/>
  <c r="K59"/>
  <c r="N11"/>
  <c r="Q74"/>
  <c r="Q16"/>
  <c r="O25"/>
  <c r="I77"/>
  <c r="O24"/>
  <c r="L50"/>
  <c r="P4"/>
  <c r="O10"/>
  <c r="G60"/>
  <c r="P27"/>
  <c r="B49"/>
  <c r="J33"/>
  <c r="L56"/>
  <c r="L35"/>
  <c r="K41"/>
  <c r="K90"/>
  <c r="G85"/>
  <c r="G19"/>
  <c r="K84"/>
  <c r="Q80"/>
  <c r="Q76"/>
  <c r="P63"/>
  <c r="H5"/>
  <c r="H19"/>
  <c r="I57"/>
  <c r="L48"/>
  <c r="G95"/>
  <c r="H91"/>
  <c r="I81"/>
  <c r="H13"/>
  <c r="N27"/>
  <c r="H58"/>
  <c r="N66"/>
  <c r="I66"/>
  <c r="Q33"/>
  <c r="P88"/>
  <c r="O14"/>
  <c r="O56"/>
  <c r="G69"/>
  <c r="P50"/>
  <c r="B20"/>
  <c r="N55"/>
  <c r="B97"/>
  <c r="N84"/>
  <c r="P19"/>
  <c r="B28"/>
  <c r="G65"/>
  <c r="I45"/>
  <c r="K39"/>
  <c r="L81"/>
  <c r="B38"/>
  <c r="I18"/>
  <c r="P40"/>
  <c r="O94"/>
  <c r="I74"/>
  <c r="G12"/>
  <c r="K25"/>
  <c r="J25"/>
  <c r="J83"/>
  <c r="P77"/>
  <c r="G51"/>
  <c r="N63"/>
  <c r="H81"/>
  <c r="J86"/>
  <c r="P62"/>
  <c r="K52"/>
  <c r="B37"/>
  <c r="L82"/>
  <c r="P75"/>
  <c r="B74"/>
  <c r="B94"/>
  <c r="G82"/>
  <c r="J60"/>
  <c r="I43"/>
  <c r="L34"/>
  <c r="Q97"/>
  <c r="I97"/>
  <c r="K42"/>
  <c r="H18"/>
  <c r="I21"/>
  <c r="Q67"/>
  <c r="Q78"/>
  <c r="I31"/>
  <c r="K87"/>
  <c r="K47"/>
  <c r="B24"/>
  <c r="Q57"/>
  <c r="G62"/>
  <c r="K20"/>
  <c r="L13"/>
  <c r="I50"/>
  <c r="B51"/>
  <c r="N70"/>
  <c r="K5"/>
  <c r="B75"/>
  <c r="N52"/>
  <c r="H92"/>
  <c r="I60"/>
  <c r="O49"/>
  <c r="Q63"/>
  <c r="L60"/>
  <c r="P36"/>
  <c r="Q21"/>
  <c r="P83"/>
  <c r="H89"/>
  <c r="B44"/>
  <c r="P73"/>
  <c r="L25"/>
  <c r="O90"/>
  <c r="I90"/>
  <c r="J64"/>
  <c r="N68"/>
  <c r="Q53"/>
  <c r="O18"/>
  <c r="B71"/>
  <c r="F1"/>
  <c r="H45"/>
  <c r="H98"/>
  <c r="H55"/>
  <c r="B98"/>
  <c r="J20"/>
  <c r="P86"/>
  <c r="G87"/>
  <c r="K77"/>
  <c r="G16"/>
  <c r="H51"/>
  <c r="H43"/>
  <c r="N20"/>
  <c r="L30"/>
  <c r="I36"/>
  <c r="N80"/>
  <c r="Q91"/>
  <c r="Q4"/>
  <c r="H9"/>
  <c r="J12"/>
  <c r="J6"/>
  <c r="H44"/>
  <c r="J89"/>
  <c r="B90"/>
  <c r="G91"/>
  <c r="G78"/>
  <c r="G4"/>
  <c r="P30"/>
  <c r="N69"/>
  <c r="L68"/>
  <c r="G66"/>
  <c r="K35"/>
  <c r="I17"/>
  <c r="B77"/>
  <c r="B79"/>
  <c r="O91"/>
  <c r="O73"/>
  <c r="I62"/>
  <c r="H37"/>
  <c r="B12"/>
  <c r="P65"/>
  <c r="L58"/>
  <c r="G10"/>
  <c r="L10"/>
  <c r="J77"/>
  <c r="P53"/>
  <c r="P56"/>
  <c r="J46"/>
  <c r="B14"/>
  <c r="J53"/>
  <c r="I51"/>
  <c r="Q5"/>
  <c r="N61"/>
  <c r="N4"/>
  <c r="Q40"/>
  <c r="O68"/>
  <c r="D1"/>
  <c r="O60"/>
  <c r="P89"/>
  <c r="P29"/>
  <c r="I5"/>
  <c r="H26"/>
  <c r="N17"/>
  <c r="I20"/>
  <c r="N56"/>
  <c r="H7"/>
  <c r="N36"/>
  <c r="L55"/>
  <c r="J66"/>
  <c r="H31"/>
  <c r="N33"/>
  <c r="J55"/>
  <c r="K13"/>
  <c r="J26"/>
  <c r="J35"/>
  <c r="G96"/>
  <c r="N26"/>
  <c r="G20"/>
  <c r="N18"/>
  <c r="L41"/>
  <c r="N47"/>
  <c r="B95"/>
  <c r="H50"/>
  <c r="B26"/>
  <c r="O47"/>
  <c r="H48"/>
  <c r="P8"/>
  <c r="L92"/>
  <c r="O8"/>
  <c r="K28"/>
  <c r="P47"/>
  <c r="P38"/>
  <c r="K73"/>
  <c r="J28"/>
  <c r="K86"/>
  <c r="O88"/>
  <c r="Q13"/>
  <c r="K70"/>
  <c r="I69"/>
  <c r="B30"/>
  <c r="L74"/>
  <c r="H87"/>
  <c r="P57"/>
  <c r="O52"/>
  <c r="G22"/>
  <c r="B62"/>
  <c r="L97"/>
  <c r="J13"/>
  <c r="L38"/>
  <c r="Q94"/>
  <c r="N95"/>
  <c r="I87"/>
  <c r="G38"/>
  <c r="Q42"/>
  <c r="G81"/>
  <c r="H94"/>
  <c r="O9"/>
  <c r="Q86"/>
  <c r="K34"/>
  <c r="G34"/>
  <c r="B32"/>
  <c r="G73"/>
  <c r="L90"/>
  <c r="I24"/>
  <c r="K29"/>
  <c r="H8"/>
  <c r="P11"/>
  <c r="L12"/>
  <c r="J54"/>
  <c r="L51"/>
  <c r="J74"/>
  <c r="I91"/>
  <c r="H54"/>
  <c r="G67"/>
  <c r="H83"/>
  <c r="B80"/>
  <c r="G61"/>
  <c r="O85"/>
  <c r="O3"/>
  <c r="O30"/>
  <c r="G26"/>
  <c r="N60"/>
  <c r="N9"/>
  <c r="B15"/>
  <c r="L36"/>
  <c r="I29"/>
  <c r="N28"/>
  <c r="B70"/>
  <c r="O62"/>
  <c r="Q84"/>
  <c r="K60"/>
  <c r="N16"/>
  <c r="Q61"/>
  <c r="H25"/>
  <c r="Q75"/>
  <c r="P61"/>
  <c r="L53"/>
  <c r="Q45"/>
  <c r="O13"/>
  <c r="P43"/>
  <c r="B41"/>
  <c r="H64"/>
  <c r="H93"/>
  <c r="H36"/>
  <c r="J68"/>
  <c r="I16"/>
  <c r="N8"/>
  <c r="K56"/>
  <c r="Q30"/>
  <c r="Q9"/>
  <c r="B89"/>
  <c r="P6"/>
  <c r="J44"/>
  <c r="P51"/>
  <c r="P24"/>
  <c r="P28"/>
  <c r="Q81"/>
  <c r="B56"/>
  <c r="O69"/>
  <c r="I82"/>
  <c r="I80"/>
  <c r="Q50"/>
  <c r="N54"/>
  <c r="B3"/>
  <c r="L4"/>
  <c r="L44"/>
  <c r="H74"/>
  <c r="G59"/>
  <c r="I71"/>
  <c r="K53"/>
  <c r="Q18"/>
  <c r="P20"/>
  <c r="O5"/>
  <c r="B43"/>
  <c r="G47"/>
  <c r="O29"/>
  <c r="N24"/>
  <c r="Q77"/>
  <c r="B86"/>
  <c r="Q72"/>
  <c r="N83"/>
  <c r="G41"/>
  <c r="N96"/>
  <c r="I61"/>
  <c r="B72"/>
  <c r="Q39"/>
  <c r="B13"/>
  <c r="L21"/>
  <c r="O15"/>
  <c r="J80"/>
  <c r="N59"/>
  <c r="L72"/>
  <c r="I55"/>
  <c r="J15"/>
  <c r="K24"/>
  <c r="B17"/>
  <c r="B31"/>
  <c r="K58"/>
  <c r="O82"/>
  <c r="G92"/>
  <c r="J48"/>
  <c r="O92"/>
  <c r="J31"/>
  <c r="P58"/>
  <c r="K33"/>
  <c r="P87"/>
  <c r="N39"/>
  <c r="P34"/>
  <c r="I32"/>
  <c r="I27"/>
  <c r="O58"/>
  <c r="G9"/>
  <c r="G50"/>
  <c r="N82"/>
  <c r="K48"/>
  <c r="K46"/>
  <c r="I34"/>
  <c r="H97"/>
  <c r="O46"/>
  <c r="B66"/>
  <c r="O83"/>
  <c r="Q54"/>
  <c r="L87"/>
  <c r="I72"/>
  <c r="H11"/>
  <c r="H96"/>
  <c r="H72"/>
  <c r="Q68"/>
  <c r="J4"/>
  <c r="J18"/>
  <c r="H69"/>
  <c r="J22"/>
  <c r="B10"/>
  <c r="N14"/>
  <c r="H35"/>
  <c r="G93"/>
  <c r="O71"/>
  <c r="N77"/>
  <c r="N6"/>
  <c r="B42"/>
  <c r="H95"/>
  <c r="L22"/>
  <c r="O64"/>
  <c r="H70"/>
  <c r="J38"/>
  <c r="K49"/>
  <c r="G23"/>
  <c r="I39"/>
  <c r="Q17"/>
  <c r="N62"/>
  <c r="J32"/>
  <c r="N25"/>
  <c r="P16"/>
  <c r="K74"/>
  <c r="K15"/>
  <c r="H57"/>
  <c r="Q88"/>
  <c r="P52"/>
  <c r="P55"/>
  <c r="J61"/>
  <c r="Q15"/>
  <c r="P70"/>
  <c r="O35"/>
  <c r="J90"/>
  <c r="B73"/>
  <c r="L66"/>
  <c r="G57"/>
  <c r="O26"/>
  <c r="G94"/>
  <c r="O96"/>
  <c r="G84"/>
  <c r="P35"/>
  <c r="J56"/>
  <c r="Q66"/>
  <c r="L75"/>
  <c r="P39"/>
  <c r="L79"/>
  <c r="B53"/>
  <c r="N46"/>
  <c r="J76"/>
  <c r="I23"/>
  <c r="K27"/>
  <c r="K78"/>
  <c r="N71"/>
  <c r="K88"/>
  <c r="N21"/>
  <c r="G30"/>
  <c r="B57"/>
  <c r="J3"/>
  <c r="O55"/>
  <c r="G43"/>
  <c r="L83"/>
  <c r="P3"/>
  <c r="K16"/>
  <c r="K67"/>
  <c r="I89"/>
  <c r="P79"/>
  <c r="B52"/>
  <c r="L32"/>
  <c r="K38"/>
  <c r="P33"/>
  <c r="J37"/>
  <c r="K76"/>
  <c r="L80"/>
  <c r="P91"/>
  <c r="B83"/>
  <c r="I94"/>
  <c r="Q65"/>
  <c r="G36"/>
  <c r="B18"/>
  <c r="I65"/>
  <c r="B84"/>
  <c r="G5"/>
  <c r="N49"/>
  <c r="P45"/>
  <c r="K92"/>
  <c r="Q92"/>
  <c r="K6"/>
  <c r="P96"/>
  <c r="N87"/>
  <c r="Q69"/>
  <c r="B34"/>
  <c r="G39"/>
  <c r="L28"/>
  <c r="B81"/>
  <c r="K85"/>
  <c r="I54"/>
  <c r="Q14"/>
  <c r="K66"/>
  <c r="Q64"/>
  <c r="O48"/>
  <c r="O22"/>
  <c r="I40"/>
  <c r="B85"/>
  <c r="J43"/>
  <c r="H82"/>
  <c r="I12"/>
  <c r="N67"/>
  <c r="J78"/>
  <c r="N81"/>
  <c r="G90"/>
  <c r="H27"/>
  <c r="J21"/>
  <c r="N3"/>
  <c r="P10"/>
  <c r="B33"/>
  <c r="L89"/>
  <c r="G32"/>
  <c r="Q26"/>
  <c r="O86"/>
  <c r="N79"/>
  <c r="B5"/>
  <c r="J93"/>
  <c r="P92"/>
  <c r="H75"/>
  <c r="L31"/>
  <c r="P46"/>
  <c r="N22"/>
  <c r="J72"/>
  <c r="I96"/>
  <c r="B63"/>
  <c r="H12"/>
  <c r="J42"/>
  <c r="I75"/>
  <c r="Q19"/>
  <c r="H61"/>
  <c r="O16"/>
  <c r="J67"/>
  <c r="B61"/>
  <c r="O36"/>
  <c r="O6"/>
  <c r="J94"/>
  <c r="J84"/>
  <c r="I88"/>
  <c r="H33"/>
  <c r="P41"/>
  <c r="B39"/>
  <c r="J58"/>
  <c r="G55"/>
  <c r="N7"/>
  <c r="G18"/>
  <c r="G46"/>
  <c r="I19"/>
  <c r="K64"/>
  <c r="L29"/>
  <c r="J30"/>
  <c r="H42"/>
  <c r="O38"/>
  <c r="H47"/>
  <c r="B87"/>
  <c r="Q71"/>
  <c r="B21"/>
  <c r="I58"/>
  <c r="L23"/>
  <c r="H86"/>
  <c r="N93"/>
  <c r="B88"/>
  <c r="O31"/>
  <c r="P14"/>
  <c r="L9"/>
  <c r="B58"/>
  <c r="G45"/>
  <c r="O50"/>
  <c r="J34"/>
  <c r="O87"/>
  <c r="G58"/>
  <c r="Q29"/>
  <c r="H77"/>
  <c r="Q38"/>
  <c r="K57"/>
  <c r="N12"/>
  <c r="J27"/>
  <c r="O39"/>
  <c r="Q35"/>
  <c r="J75"/>
  <c r="Q48"/>
  <c r="B76"/>
  <c r="K89"/>
  <c r="O65"/>
  <c r="K65"/>
  <c r="P12"/>
  <c r="G25"/>
  <c r="B9"/>
  <c r="G40"/>
  <c r="Q25"/>
  <c r="K62"/>
  <c r="L86"/>
  <c r="O67"/>
  <c r="G3"/>
  <c r="Q56"/>
  <c r="B78"/>
  <c r="I13"/>
  <c r="H40"/>
  <c r="H73"/>
  <c r="G17"/>
  <c r="J59"/>
  <c r="K93"/>
  <c r="L33"/>
  <c r="H38"/>
  <c r="J5"/>
  <c r="H4"/>
  <c r="G89"/>
  <c r="N74"/>
  <c r="K43"/>
  <c r="N75"/>
  <c r="I8"/>
  <c r="O42"/>
  <c r="Q95"/>
  <c r="I78"/>
  <c r="J36"/>
  <c r="I84"/>
  <c r="I73"/>
  <c r="I83"/>
  <c r="N13"/>
  <c r="P44"/>
  <c r="G2"/>
  <c r="L59"/>
  <c r="O20"/>
  <c r="P68"/>
  <c r="N64"/>
  <c r="O41"/>
  <c r="Q46"/>
  <c r="I46"/>
  <c r="N50"/>
  <c r="B2"/>
  <c r="N76"/>
  <c r="H85"/>
  <c r="O63"/>
  <c r="Q6"/>
  <c r="L77"/>
  <c r="J7"/>
  <c r="J97"/>
  <c r="B54"/>
  <c r="L84"/>
  <c r="H67"/>
  <c r="N90"/>
  <c r="I95"/>
  <c r="H32"/>
  <c r="H76"/>
  <c r="N23"/>
  <c r="B68"/>
  <c r="B8"/>
  <c r="K69"/>
  <c r="O70"/>
  <c r="L17"/>
  <c r="H15"/>
  <c r="N57"/>
  <c r="I47"/>
  <c r="Q87"/>
  <c r="N29"/>
  <c r="J88"/>
  <c r="P37"/>
  <c r="Q3"/>
  <c r="P93"/>
  <c r="L67"/>
  <c r="O43"/>
  <c r="O7"/>
  <c r="O21"/>
  <c r="H49"/>
  <c r="L63"/>
  <c r="J65"/>
  <c r="Q60"/>
  <c r="B64"/>
  <c r="H80"/>
  <c r="L64"/>
  <c r="Q93"/>
  <c r="P49"/>
  <c r="N38"/>
  <c r="H20"/>
  <c r="K63"/>
  <c r="O45"/>
  <c r="G24"/>
  <c r="P23"/>
  <c r="G21"/>
  <c r="J73"/>
  <c r="O75"/>
  <c r="H22"/>
  <c r="P85"/>
  <c r="Q59"/>
  <c r="G42"/>
  <c r="N97"/>
  <c r="O53"/>
  <c r="B47"/>
  <c r="H79"/>
  <c r="H21"/>
  <c r="L49"/>
  <c r="N10"/>
  <c r="I4"/>
  <c r="G49"/>
  <c r="K14"/>
  <c r="K19"/>
  <c r="O59"/>
  <c r="I28"/>
  <c r="L42"/>
  <c r="G75"/>
  <c r="K31"/>
  <c r="K97"/>
  <c r="G83"/>
  <c r="N5"/>
  <c r="I67"/>
  <c r="K51"/>
  <c r="J49"/>
  <c r="L88"/>
  <c r="K30"/>
  <c r="O95"/>
  <c r="Q43"/>
  <c r="G15"/>
  <c r="N19"/>
  <c r="B35"/>
  <c r="Q32"/>
  <c r="J85"/>
  <c r="O79"/>
  <c r="H78"/>
  <c r="N35"/>
  <c r="P67"/>
  <c r="O51"/>
  <c r="Q8"/>
  <c r="L57"/>
  <c r="H62"/>
  <c r="P80"/>
  <c r="Q20"/>
  <c r="L95"/>
  <c r="O80"/>
  <c r="O37"/>
  <c r="K3"/>
  <c r="H59"/>
  <c r="H39"/>
  <c r="L85"/>
  <c r="I70"/>
  <c r="B65"/>
  <c r="P81"/>
  <c r="H46"/>
  <c r="I49"/>
  <c r="B36"/>
  <c r="K79"/>
  <c r="Q73"/>
  <c r="O81"/>
  <c r="K83"/>
  <c r="K82"/>
  <c r="H2"/>
  <c r="I25"/>
  <c r="J70"/>
  <c r="H6"/>
  <c r="L69"/>
  <c r="Q51"/>
  <c r="L7"/>
  <c r="J96"/>
  <c r="P13"/>
  <c r="P31"/>
  <c r="L47"/>
  <c r="P74"/>
  <c r="K36"/>
  <c r="N72"/>
  <c r="I85"/>
  <c r="I52"/>
  <c r="G76"/>
  <c r="O74"/>
  <c r="N37"/>
  <c r="N45"/>
  <c r="L46"/>
  <c r="G14"/>
  <c r="H30"/>
  <c r="J92"/>
  <c r="N53"/>
  <c r="K91"/>
  <c r="B22"/>
  <c r="Q70"/>
  <c r="N88"/>
  <c r="P59"/>
  <c r="K9"/>
  <c r="O84"/>
  <c r="G33"/>
  <c r="L98"/>
  <c r="Q23"/>
  <c r="B93"/>
  <c r="K44"/>
  <c r="J63"/>
  <c r="O28"/>
  <c r="I37"/>
  <c r="G7"/>
  <c r="K72"/>
  <c r="L73"/>
  <c r="K7"/>
  <c r="L39"/>
  <c r="C1"/>
  <c r="I3"/>
  <c r="B7"/>
  <c r="Q82"/>
  <c r="J45"/>
  <c r="I42"/>
  <c r="H68"/>
  <c r="G88"/>
  <c r="L3"/>
  <c r="L11"/>
  <c r="K55"/>
  <c r="O27"/>
  <c r="H90"/>
  <c r="L52"/>
  <c r="I86"/>
  <c r="H14"/>
  <c r="K11"/>
  <c r="G6"/>
  <c r="N44"/>
  <c r="L6"/>
  <c r="G35"/>
  <c r="G72"/>
  <c r="K61"/>
  <c r="P84"/>
  <c r="P95"/>
  <c r="O23"/>
  <c r="L61"/>
  <c r="Q85"/>
  <c r="I10"/>
  <c r="H56"/>
  <c r="B29"/>
  <c r="P82"/>
  <c r="P22"/>
  <c r="G48"/>
  <c r="J69"/>
  <c r="K26"/>
  <c r="J87"/>
  <c r="I11"/>
  <c r="O76"/>
  <c r="P98"/>
  <c r="H71"/>
  <c r="N58"/>
  <c r="N34"/>
  <c r="K75"/>
  <c r="N40"/>
  <c r="J51"/>
  <c r="O4"/>
  <c r="N48"/>
  <c r="B48"/>
  <c r="H63"/>
  <c r="H65"/>
  <c r="J98"/>
  <c r="O17"/>
  <c r="G8"/>
  <c r="P26"/>
  <c r="K68"/>
  <c r="K18"/>
  <c r="I79"/>
  <c r="G74"/>
  <c r="L76"/>
  <c r="P18"/>
  <c r="N15"/>
  <c r="O54"/>
  <c r="J79"/>
  <c r="L91"/>
  <c r="N85"/>
  <c r="B45"/>
  <c r="P7"/>
  <c r="L70"/>
  <c r="I41"/>
  <c r="K32"/>
  <c r="Q49"/>
  <c r="L26"/>
  <c r="I63"/>
  <c r="L27"/>
  <c r="O66"/>
  <c r="Q55"/>
  <c r="H53"/>
  <c r="Q27"/>
  <c r="L8"/>
  <c r="J41"/>
  <c r="J71"/>
  <c r="O89"/>
  <c r="J91"/>
  <c r="H41"/>
  <c r="B69"/>
  <c r="Q31"/>
  <c r="I68"/>
  <c r="I48"/>
  <c r="H66"/>
  <c r="G56"/>
  <c r="Q11"/>
  <c r="O57"/>
  <c r="J16"/>
  <c r="Q52"/>
  <c r="G86"/>
  <c r="I7"/>
  <c r="L40"/>
  <c r="J81"/>
  <c r="B96"/>
  <c r="L43"/>
  <c r="Q62"/>
  <c r="N89"/>
  <c r="N51"/>
  <c r="I98"/>
  <c r="Q79"/>
  <c r="I64"/>
  <c r="L14"/>
  <c r="J11"/>
  <c r="I30"/>
  <c r="Q41"/>
  <c r="Q47"/>
  <c r="L45"/>
  <c r="N78"/>
  <c r="K4"/>
  <c r="J57"/>
  <c r="I9"/>
  <c r="H34"/>
  <c r="L71"/>
  <c r="I93"/>
  <c r="I22"/>
  <c r="L19"/>
  <c r="I44"/>
  <c r="Q96"/>
  <c r="Q28"/>
  <c r="I6"/>
  <c r="P15"/>
  <c r="Q44"/>
  <c r="N91"/>
  <c r="G68"/>
  <c r="P71"/>
  <c r="O61"/>
  <c r="O93"/>
  <c r="J24"/>
  <c r="N31"/>
  <c r="J50"/>
  <c r="I53"/>
  <c r="O98"/>
  <c r="J14"/>
  <c r="G44"/>
  <c r="L94"/>
  <c r="J47"/>
  <c r="J82"/>
  <c r="N92"/>
  <c r="B67"/>
  <c r="B59"/>
  <c r="L18"/>
  <c r="N30"/>
  <c r="L15"/>
  <c r="O12"/>
  <c r="L24"/>
  <c r="N41"/>
  <c r="L5"/>
  <c r="O34"/>
  <c r="J52"/>
  <c r="B60"/>
  <c r="K23"/>
  <c r="Q58"/>
  <c r="P72"/>
  <c r="H52"/>
  <c r="P9"/>
  <c r="O97"/>
  <c r="J95"/>
  <c r="B25"/>
  <c r="O19"/>
  <c r="G77"/>
  <c r="B16"/>
  <c r="P64"/>
  <c r="G54"/>
  <c r="L78"/>
  <c r="H84"/>
  <c r="J8"/>
  <c r="I33"/>
  <c r="K94"/>
  <c r="K21"/>
  <c r="K50"/>
  <c r="P76"/>
  <c r="J17"/>
  <c r="P97"/>
  <c r="P60"/>
  <c r="B92"/>
  <c r="Q90"/>
  <c r="P5"/>
  <c r="P32"/>
  <c r="G98"/>
  <c r="Q34"/>
  <c r="K95"/>
  <c r="H23"/>
  <c r="L65"/>
  <c r="K22"/>
  <c r="O33"/>
  <c r="O78"/>
  <c r="H28"/>
  <c r="G64"/>
  <c r="B46"/>
  <c r="K8"/>
  <c r="L96"/>
  <c r="B11"/>
  <c r="N73"/>
  <c r="J9"/>
  <c r="G37"/>
  <c r="B40"/>
  <c r="O40"/>
  <c r="B50"/>
  <c r="K71"/>
  <c r="O44"/>
  <c r="B27"/>
  <c r="G13"/>
  <c r="H60"/>
  <c r="B19"/>
  <c r="G79"/>
  <c r="K37"/>
  <c r="I59"/>
  <c r="L62"/>
  <c r="Q37"/>
  <c r="P78"/>
  <c r="G63"/>
  <c r="H88"/>
  <c r="G70"/>
  <c r="Q24"/>
  <c r="Q83"/>
  <c r="K98"/>
  <c r="Q98"/>
  <c r="P66"/>
  <c r="G80"/>
  <c r="B55"/>
  <c r="K96"/>
  <c r="H16"/>
  <c r="E55" l="1"/>
  <c r="F55"/>
  <c r="D55"/>
  <c r="C55"/>
  <c r="M59"/>
  <c r="F19"/>
  <c r="E19"/>
  <c r="D19"/>
  <c r="C19"/>
  <c r="D27"/>
  <c r="F27"/>
  <c r="E27"/>
  <c r="C27"/>
  <c r="C50"/>
  <c r="D50"/>
  <c r="E50"/>
  <c r="F50"/>
  <c r="E40"/>
  <c r="D40"/>
  <c r="F40"/>
  <c r="C40"/>
  <c r="R73"/>
  <c r="D11"/>
  <c r="F11"/>
  <c r="C11"/>
  <c r="E11"/>
  <c r="E46"/>
  <c r="C46"/>
  <c r="D46"/>
  <c r="F46"/>
  <c r="C92"/>
  <c r="E92"/>
  <c r="D92"/>
  <c r="F92"/>
  <c r="M33"/>
  <c r="F16"/>
  <c r="E16"/>
  <c r="D16"/>
  <c r="C16"/>
  <c r="E25"/>
  <c r="D25"/>
  <c r="F25"/>
  <c r="C25"/>
  <c r="F60"/>
  <c r="D60"/>
  <c r="E60"/>
  <c r="C60"/>
  <c r="R41"/>
  <c r="R30"/>
  <c r="C59"/>
  <c r="D59"/>
  <c r="F59"/>
  <c r="E59"/>
  <c r="C67"/>
  <c r="D67"/>
  <c r="E67"/>
  <c r="F67"/>
  <c r="R92"/>
  <c r="M53"/>
  <c r="R31"/>
  <c r="R91"/>
  <c r="M6"/>
  <c r="M44"/>
  <c r="M22"/>
  <c r="M93"/>
  <c r="M9"/>
  <c r="R78"/>
  <c r="M30"/>
  <c r="M64"/>
  <c r="M98"/>
  <c r="R51"/>
  <c r="R89"/>
  <c r="D96"/>
  <c r="C96"/>
  <c r="F96"/>
  <c r="E96"/>
  <c r="M7"/>
  <c r="M48"/>
  <c r="M68"/>
  <c r="D69"/>
  <c r="C69"/>
  <c r="F69"/>
  <c r="E69"/>
  <c r="M63"/>
  <c r="M41"/>
  <c r="C45"/>
  <c r="D45"/>
  <c r="F45"/>
  <c r="E45"/>
  <c r="R85"/>
  <c r="R15"/>
  <c r="M79"/>
  <c r="C48"/>
  <c r="F48"/>
  <c r="E48"/>
  <c r="D48"/>
  <c r="R48"/>
  <c r="R40"/>
  <c r="R34"/>
  <c r="R58"/>
  <c r="M11"/>
  <c r="F29"/>
  <c r="C29"/>
  <c r="E29"/>
  <c r="D29"/>
  <c r="M10"/>
  <c r="R44"/>
  <c r="M86"/>
  <c r="L99"/>
  <c r="M42"/>
  <c r="E7"/>
  <c r="C7"/>
  <c r="F7"/>
  <c r="D7"/>
  <c r="M3"/>
  <c r="I99"/>
  <c r="M37"/>
  <c r="C93"/>
  <c r="E93"/>
  <c r="F93"/>
  <c r="D93"/>
  <c r="R88"/>
  <c r="C22"/>
  <c r="E22"/>
  <c r="D22"/>
  <c r="F22"/>
  <c r="R53"/>
  <c r="R45"/>
  <c r="R37"/>
  <c r="M52"/>
  <c r="M85"/>
  <c r="R72"/>
  <c r="M25"/>
  <c r="C36"/>
  <c r="F36"/>
  <c r="D36"/>
  <c r="E36"/>
  <c r="M49"/>
  <c r="F65"/>
  <c r="C65"/>
  <c r="E65"/>
  <c r="D65"/>
  <c r="M70"/>
  <c r="K99"/>
  <c r="R35"/>
  <c r="E35"/>
  <c r="C35"/>
  <c r="F35"/>
  <c r="D35"/>
  <c r="R19"/>
  <c r="M67"/>
  <c r="R5"/>
  <c r="M28"/>
  <c r="M4"/>
  <c r="R10"/>
  <c r="E47"/>
  <c r="F47"/>
  <c r="C47"/>
  <c r="D47"/>
  <c r="R97"/>
  <c r="R38"/>
  <c r="D64"/>
  <c r="F64"/>
  <c r="E64"/>
  <c r="C64"/>
  <c r="Q99"/>
  <c r="R29"/>
  <c r="M47"/>
  <c r="R57"/>
  <c r="D8"/>
  <c r="E8"/>
  <c r="C8"/>
  <c r="F8"/>
  <c r="D68"/>
  <c r="C68"/>
  <c r="F68"/>
  <c r="E68"/>
  <c r="R23"/>
  <c r="M95"/>
  <c r="R90"/>
  <c r="E54"/>
  <c r="C54"/>
  <c r="D54"/>
  <c r="F54"/>
  <c r="R76"/>
  <c r="R50"/>
  <c r="M46"/>
  <c r="R64"/>
  <c r="R13"/>
  <c r="M83"/>
  <c r="M73"/>
  <c r="M84"/>
  <c r="M78"/>
  <c r="M8"/>
  <c r="R75"/>
  <c r="R74"/>
  <c r="M13"/>
  <c r="F78"/>
  <c r="D78"/>
  <c r="C78"/>
  <c r="E78"/>
  <c r="G99"/>
  <c r="F9"/>
  <c r="C9"/>
  <c r="E9"/>
  <c r="D9"/>
  <c r="D76"/>
  <c r="F76"/>
  <c r="C76"/>
  <c r="E76"/>
  <c r="R12"/>
  <c r="D58"/>
  <c r="F58"/>
  <c r="E58"/>
  <c r="C58"/>
  <c r="C88"/>
  <c r="D88"/>
  <c r="E88"/>
  <c r="F88"/>
  <c r="R93"/>
  <c r="M58"/>
  <c r="D21"/>
  <c r="E21"/>
  <c r="F21"/>
  <c r="C21"/>
  <c r="D87"/>
  <c r="F87"/>
  <c r="E87"/>
  <c r="C87"/>
  <c r="M19"/>
  <c r="R7"/>
  <c r="D39"/>
  <c r="F39"/>
  <c r="E39"/>
  <c r="C39"/>
  <c r="M88"/>
  <c r="F61"/>
  <c r="D61"/>
  <c r="C61"/>
  <c r="E61"/>
  <c r="M75"/>
  <c r="C63"/>
  <c r="E63"/>
  <c r="D63"/>
  <c r="F63"/>
  <c r="M96"/>
  <c r="R22"/>
  <c r="F5"/>
  <c r="C5"/>
  <c r="D5"/>
  <c r="E5"/>
  <c r="R79"/>
  <c r="F33"/>
  <c r="D33"/>
  <c r="E33"/>
  <c r="C33"/>
  <c r="R3"/>
  <c r="N99"/>
  <c r="R81"/>
  <c r="R67"/>
  <c r="M12"/>
  <c r="F85"/>
  <c r="E85"/>
  <c r="D85"/>
  <c r="C85"/>
  <c r="M40"/>
  <c r="M54"/>
  <c r="E81"/>
  <c r="C81"/>
  <c r="D81"/>
  <c r="F81"/>
  <c r="D34"/>
  <c r="C34"/>
  <c r="F34"/>
  <c r="E34"/>
  <c r="R87"/>
  <c r="R49"/>
  <c r="E84"/>
  <c r="D84"/>
  <c r="C84"/>
  <c r="F84"/>
  <c r="M65"/>
  <c r="C18"/>
  <c r="F18"/>
  <c r="D18"/>
  <c r="E18"/>
  <c r="M94"/>
  <c r="D83"/>
  <c r="F83"/>
  <c r="E83"/>
  <c r="C83"/>
  <c r="D52"/>
  <c r="F52"/>
  <c r="C52"/>
  <c r="E52"/>
  <c r="M89"/>
  <c r="P99"/>
  <c r="J99"/>
  <c r="E57"/>
  <c r="D57"/>
  <c r="C57"/>
  <c r="F57"/>
  <c r="R21"/>
  <c r="R71"/>
  <c r="M23"/>
  <c r="R46"/>
  <c r="F53"/>
  <c r="C53"/>
  <c r="D53"/>
  <c r="E53"/>
  <c r="C73"/>
  <c r="E73"/>
  <c r="F73"/>
  <c r="D73"/>
  <c r="R25"/>
  <c r="R62"/>
  <c r="M39"/>
  <c r="F42"/>
  <c r="E42"/>
  <c r="D42"/>
  <c r="C42"/>
  <c r="R6"/>
  <c r="R77"/>
  <c r="R14"/>
  <c r="D10"/>
  <c r="E10"/>
  <c r="F10"/>
  <c r="C10"/>
  <c r="M72"/>
  <c r="E66"/>
  <c r="F66"/>
  <c r="D66"/>
  <c r="C66"/>
  <c r="M34"/>
  <c r="R82"/>
  <c r="M27"/>
  <c r="M32"/>
  <c r="R39"/>
  <c r="E31"/>
  <c r="D31"/>
  <c r="C31"/>
  <c r="F31"/>
  <c r="D17"/>
  <c r="C17"/>
  <c r="F17"/>
  <c r="E17"/>
  <c r="M55"/>
  <c r="R59"/>
  <c r="F13"/>
  <c r="E13"/>
  <c r="D13"/>
  <c r="C13"/>
  <c r="E72"/>
  <c r="F72"/>
  <c r="D72"/>
  <c r="C72"/>
  <c r="M61"/>
  <c r="R96"/>
  <c r="R83"/>
  <c r="D86"/>
  <c r="C86"/>
  <c r="F86"/>
  <c r="E86"/>
  <c r="R24"/>
  <c r="D43"/>
  <c r="C43"/>
  <c r="E43"/>
  <c r="F43"/>
  <c r="M71"/>
  <c r="B99"/>
  <c r="D3"/>
  <c r="E3"/>
  <c r="F3"/>
  <c r="C3"/>
  <c r="R54"/>
  <c r="M80"/>
  <c r="M82"/>
  <c r="E56"/>
  <c r="D56"/>
  <c r="C56"/>
  <c r="F56"/>
  <c r="C89"/>
  <c r="D89"/>
  <c r="F89"/>
  <c r="E89"/>
  <c r="R8"/>
  <c r="M16"/>
  <c r="D41"/>
  <c r="C41"/>
  <c r="F41"/>
  <c r="E41"/>
  <c r="R16"/>
  <c r="C70"/>
  <c r="F70"/>
  <c r="E70"/>
  <c r="D70"/>
  <c r="R28"/>
  <c r="M29"/>
  <c r="D15"/>
  <c r="F15"/>
  <c r="C15"/>
  <c r="E15"/>
  <c r="R9"/>
  <c r="R60"/>
  <c r="O99"/>
  <c r="C80"/>
  <c r="F80"/>
  <c r="E80"/>
  <c r="D80"/>
  <c r="M91"/>
  <c r="M24"/>
  <c r="C32"/>
  <c r="F32"/>
  <c r="D32"/>
  <c r="E32"/>
  <c r="M87"/>
  <c r="R95"/>
  <c r="F62"/>
  <c r="D62"/>
  <c r="C62"/>
  <c r="E62"/>
  <c r="C30"/>
  <c r="D30"/>
  <c r="F30"/>
  <c r="E30"/>
  <c r="M69"/>
  <c r="F26"/>
  <c r="C26"/>
  <c r="E26"/>
  <c r="D26"/>
  <c r="C95"/>
  <c r="D95"/>
  <c r="E95"/>
  <c r="F95"/>
  <c r="R47"/>
  <c r="R18"/>
  <c r="R26"/>
  <c r="R33"/>
  <c r="R36"/>
  <c r="R56"/>
  <c r="M20"/>
  <c r="R17"/>
  <c r="M5"/>
  <c r="R4"/>
  <c r="R61"/>
  <c r="M51"/>
  <c r="F14"/>
  <c r="C14"/>
  <c r="E14"/>
  <c r="D14"/>
  <c r="E12"/>
  <c r="F12"/>
  <c r="C12"/>
  <c r="D12"/>
  <c r="M62"/>
  <c r="D79"/>
  <c r="E79"/>
  <c r="F79"/>
  <c r="C79"/>
  <c r="E77"/>
  <c r="D77"/>
  <c r="C77"/>
  <c r="F77"/>
  <c r="M17"/>
  <c r="R69"/>
  <c r="E90"/>
  <c r="D90"/>
  <c r="C90"/>
  <c r="F90"/>
  <c r="R80"/>
  <c r="M36"/>
  <c r="R20"/>
  <c r="C98"/>
  <c r="D98"/>
  <c r="E98"/>
  <c r="F98"/>
  <c r="E71"/>
  <c r="D71"/>
  <c r="F71"/>
  <c r="C71"/>
  <c r="R68"/>
  <c r="M90"/>
  <c r="C44"/>
  <c r="F44"/>
  <c r="D44"/>
  <c r="E44"/>
  <c r="M60"/>
  <c r="R52"/>
  <c r="D75"/>
  <c r="F75"/>
  <c r="E75"/>
  <c r="C75"/>
  <c r="R70"/>
  <c r="F51"/>
  <c r="C51"/>
  <c r="D51"/>
  <c r="E51"/>
  <c r="M50"/>
  <c r="D24"/>
  <c r="C24"/>
  <c r="F24"/>
  <c r="E24"/>
  <c r="M31"/>
  <c r="M21"/>
  <c r="M97"/>
  <c r="M43"/>
  <c r="F94"/>
  <c r="D94"/>
  <c r="E94"/>
  <c r="C94"/>
  <c r="E74"/>
  <c r="C74"/>
  <c r="D74"/>
  <c r="F74"/>
  <c r="C37"/>
  <c r="F37"/>
  <c r="E37"/>
  <c r="D37"/>
  <c r="R63"/>
  <c r="M74"/>
  <c r="M18"/>
  <c r="C38"/>
  <c r="D38"/>
  <c r="E38"/>
  <c r="F38"/>
  <c r="M45"/>
  <c r="E28"/>
  <c r="D28"/>
  <c r="F28"/>
  <c r="C28"/>
  <c r="R84"/>
  <c r="C97"/>
  <c r="D97"/>
  <c r="E97"/>
  <c r="F97"/>
  <c r="R55"/>
  <c r="E20"/>
  <c r="C20"/>
  <c r="F20"/>
  <c r="D20"/>
  <c r="M66"/>
  <c r="R66"/>
  <c r="R27"/>
  <c r="M81"/>
  <c r="M57"/>
  <c r="E49"/>
  <c r="D49"/>
  <c r="C49"/>
  <c r="F49"/>
  <c r="M77"/>
  <c r="R11"/>
  <c r="R43"/>
  <c r="R98"/>
  <c r="H99"/>
  <c r="M14"/>
  <c r="R65"/>
  <c r="R42"/>
  <c r="D6"/>
  <c r="C6"/>
  <c r="F6"/>
  <c r="E6"/>
  <c r="M26"/>
  <c r="E91"/>
  <c r="C91"/>
  <c r="D91"/>
  <c r="F91"/>
  <c r="M15"/>
  <c r="M35"/>
  <c r="R94"/>
  <c r="R86"/>
  <c r="F23"/>
  <c r="D23"/>
  <c r="E23"/>
  <c r="C23"/>
  <c r="M76"/>
  <c r="F4"/>
  <c r="E4"/>
  <c r="D4"/>
  <c r="C4"/>
  <c r="C82"/>
  <c r="E82"/>
  <c r="D82"/>
  <c r="F82"/>
  <c r="M56"/>
  <c r="M38"/>
  <c r="R32"/>
  <c r="M92"/>
  <c r="T34" i="73"/>
  <c r="Q35"/>
  <c r="D35" i="26" s="1"/>
  <c r="R35" i="73"/>
  <c r="D35" i="29" s="1"/>
  <c r="S35" i="73"/>
  <c r="D35" i="28" s="1"/>
  <c r="P35" i="73"/>
  <c r="D35" i="24" s="1"/>
  <c r="F34" i="65"/>
  <c r="F33"/>
  <c r="K33"/>
  <c r="D99" i="78" l="1"/>
  <c r="M99"/>
  <c r="E99"/>
  <c r="F99"/>
  <c r="C99"/>
  <c r="R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CW16"/>
  <c r="CP26"/>
  <c r="CP44"/>
  <c r="CP35"/>
  <c r="CP30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<sst xmlns="http://schemas.openxmlformats.org/spreadsheetml/2006/main" count="9459" uniqueCount="628">
  <si>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</si>
  <si>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</si>
  <si>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</si>
  <si>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</si>
  <si>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</si>
  <si>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</si>
  <si>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</si>
  <si>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</si>
  <si>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</si>
  <si>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</si>
  <si>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</si>
  <si>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</si>
  <si>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</si>
  <si>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</si>
  <si>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</si>
  <si>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</si>
  <si>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</si>
  <si>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</si>
  <si>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</si>
  <si>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</si>
  <si>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</si>
  <si>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</si>
  <si>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</si>
  <si>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</si>
  <si>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</si>
  <si>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</si>
  <si>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</si>
  <si>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</si>
  <si>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</si>
  <si>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</si>
  <si>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</si>
  <si>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</si>
  <si>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</si>
  <si>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</si>
  <si>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</si>
  <si>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</si>
  <si>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</si>
  <si>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</si>
  <si>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</si>
  <si>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</si>
  <si>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</si>
  <si>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</si>
  <si>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</si>
  <si>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</si>
  <si>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</si>
  <si>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</si>
  <si>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</si>
  <si>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</si>
  <si>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</si>
  <si>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</si>
  <si>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</si>
  <si>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</si>
  <si>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</si>
  <si>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</si>
  <si>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</si>
  <si>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</si>
  <si>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</si>
  <si>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</si>
  <si>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</si>
  <si>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</si>
  <si>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</si>
  <si>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</si>
  <si>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</si>
  <si>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</si>
  <si>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</si>
  <si>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</si>
  <si>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</si>
  <si>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</si>
  <si>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</si>
  <si>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</si>
  <si>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</si>
  <si>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</si>
  <si>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</si>
  <si>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</si>
  <si>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</si>
  <si>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</si>
  <si>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</si>
  <si>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</si>
  <si>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</si>
  <si>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</si>
  <si>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</si>
  <si>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</si>
  <si>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</si>
  <si>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</si>
  <si>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</si>
  <si>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</si>
  <si>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</si>
  <si>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</si>
  <si>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</si>
  <si>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</si>
  <si>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</si>
  <si>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</si>
  <si>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</si>
  <si>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</si>
  <si>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</si>
  <si>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</si>
  <si>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</si>
  <si>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</si>
  <si>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</si>
  <si>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</si>
  <si>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</si>
  <si>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</si>
  <si>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</si>
  <si>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</si>
  <si>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</si>
  <si>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</si>
  <si>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</si>
  <si>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</si>
  <si>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</si>
  <si>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</si>
  <si>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</si>
  <si>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</si>
  <si>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</si>
  <si>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</si>
  <si>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</si>
  <si>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</si>
  <si>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</si>
  <si>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</si>
  <si>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</si>
  <si>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</si>
  <si>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</si>
  <si>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</si>
  <si>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</si>
  <si>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</si>
  <si>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</si>
  <si>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</si>
  <si>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</si>
  <si>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</si>
  <si>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</si>
  <si>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</si>
  <si>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</si>
  <si>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</si>
  <si>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</si>
  <si>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</si>
  <si>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</si>
  <si>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</si>
  <si>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</si>
  <si>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</si>
  <si>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</si>
  <si>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</si>
  <si>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</si>
  <si>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</si>
  <si>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</si>
  <si>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</si>
  <si>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</si>
  <si>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</si>
  <si>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</si>
  <si>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</si>
  <si>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</si>
  <si>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</si>
  <si>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</si>
  <si>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</si>
  <si>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</si>
  <si>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</si>
  <si>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</si>
  <si>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</si>
  <si>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</si>
  <si>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</si>
  <si>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</si>
  <si>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</si>
  <si>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</si>
  <si>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</si>
  <si>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</si>
  <si>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</si>
  <si>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</si>
  <si>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</si>
  <si>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</si>
  <si>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</si>
  <si>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</si>
  <si>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</si>
  <si>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</si>
  <si>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</si>
  <si>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</si>
  <si>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</si>
  <si>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</si>
  <si>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</si>
  <si>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</si>
  <si>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</si>
  <si>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</si>
  <si>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</si>
  <si>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</si>
  <si>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</si>
  <si>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</si>
  <si>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</si>
  <si>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</si>
  <si>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</si>
  <si>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</si>
  <si>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</si>
  <si>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</si>
  <si>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</si>
  <si>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</si>
  <si>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</si>
  <si>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</si>
  <si>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</si>
  <si>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</si>
  <si>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</si>
  <si>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</si>
  <si>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</si>
  <si>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</si>
  <si>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</si>
  <si>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</si>
  <si>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</si>
  <si>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</si>
  <si>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</si>
  <si>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</si>
  <si>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</si>
  <si>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</si>
  <si>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</si>
  <si>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</si>
  <si>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</si>
  <si>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</si>
  <si>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</si>
  <si>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</si>
  <si>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</si>
  <si>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</si>
  <si>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</si>
  <si>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</si>
  <si>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</si>
  <si>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</si>
  <si>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</si>
  <si>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</si>
  <si>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</si>
  <si>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</si>
  <si>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</si>
  <si>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</si>
  <si>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</si>
  <si>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</si>
  <si>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</si>
  <si>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</si>
  <si>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</si>
  <si>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</si>
  <si>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</si>
  <si>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</si>
  <si>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</si>
  <si>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</si>
  <si>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</si>
  <si>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</si>
  <si>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</si>
  <si>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</si>
  <si>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</si>
  <si>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</si>
  <si>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</si>
  <si>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</si>
  <si>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</si>
  <si>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</si>
  <si>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</si>
  <si>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</si>
  <si>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</si>
  <si>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</si>
  <si>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</si>
  <si>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</si>
  <si>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</si>
  <si>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</si>
  <si>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</si>
  <si>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</si>
  <si>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</si>
  <si>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</si>
  <si>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</si>
  <si>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</si>
  <si>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</si>
  <si>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</si>
  <si>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</si>
  <si>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</si>
  <si>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</si>
  <si>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</si>
  <si>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</si>
  <si>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</si>
  <si>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</si>
  <si>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</si>
  <si>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</si>
  <si>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</si>
  <si>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</si>
  <si>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</si>
  <si>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</si>
  <si>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</si>
  <si>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</si>
  <si>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</si>
  <si>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</si>
  <si>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</si>
  <si>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</si>
  <si>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</si>
  <si>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</si>
  <si>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</si>
  <si>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</si>
  <si>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</si>
  <si>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</si>
  <si>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</si>
  <si>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</si>
  <si>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</si>
  <si>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</si>
  <si>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</si>
  <si>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</si>
  <si>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</si>
  <si>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</si>
  <si>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</si>
  <si>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</si>
  <si>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</si>
  <si>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</si>
  <si>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</si>
  <si>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</si>
  <si>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</si>
  <si>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</si>
  <si>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</si>
  <si>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</si>
  <si>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</si>
  <si>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</si>
  <si>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</si>
  <si>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</si>
  <si>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</si>
  <si>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</si>
  <si>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</si>
  <si>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</si>
  <si>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</si>
  <si>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</si>
  <si>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</si>
  <si>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</si>
  <si>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</si>
  <si>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</si>
  <si>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</si>
  <si>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</si>
  <si>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</si>
  <si>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</si>
  <si>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</si>
  <si>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</si>
  <si>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</si>
  <si>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</si>
  <si>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</si>
  <si>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</si>
  <si>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</si>
  <si>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</si>
  <si>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</si>
  <si>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</si>
  <si>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</si>
  <si>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</si>
  <si>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</si>
  <si>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</si>
  <si>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</si>
  <si>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</si>
  <si>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</si>
  <si>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</si>
  <si>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</si>
  <si>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</si>
  <si>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</si>
  <si>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</si>
  <si>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</si>
  <si>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</si>
  <si>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</si>
  <si>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</si>
  <si>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</si>
  <si>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</si>
  <si>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</si>
  <si>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</si>
  <si>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</si>
  <si>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</si>
  <si>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</si>
  <si>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</si>
  <si>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</si>
  <si>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</si>
  <si>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</si>
  <si>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</si>
  <si>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</si>
  <si>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</si>
  <si>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</si>
  <si>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</si>
  <si>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</si>
  <si>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</si>
  <si>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</si>
  <si>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</si>
  <si>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</si>
  <si>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</si>
  <si>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</si>
  <si>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</si>
  <si>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</si>
  <si>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</si>
  <si>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</si>
  <si>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</si>
  <si>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</si>
  <si>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</si>
  <si>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</si>
  <si>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</si>
  <si>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</si>
  <si>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</si>
  <si>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</si>
  <si>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</si>
  <si>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</si>
  <si>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</si>
  <si>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</si>
  <si>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</si>
  <si>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</si>
  <si>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</si>
  <si>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</si>
  <si>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</si>
  <si>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</si>
  <si>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</si>
  <si>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</si>
  <si>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</si>
  <si>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</si>
  <si>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</si>
  <si>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</si>
  <si>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</si>
  <si>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</si>
  <si>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</si>
  <si>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</si>
  <si>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</si>
  <si>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</si>
  <si>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</si>
  <si>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</si>
  <si>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</si>
  <si>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</si>
  <si>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</si>
  <si>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</si>
  <si>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</si>
  <si>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</si>
  <si>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</si>
  <si>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</si>
  <si>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</si>
  <si>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</si>
  <si>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</si>
  <si>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</si>
  <si>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</si>
  <si>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</si>
  <si>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</si>
  <si>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</si>
  <si>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</si>
  <si>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</si>
  <si>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</si>
  <si>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</si>
  <si>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</si>
  <si>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</si>
  <si>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</si>
  <si>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</si>
  <si>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</si>
  <si>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</si>
  <si>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</si>
  <si>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</si>
  <si>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</si>
  <si>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</si>
  <si>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</si>
  <si>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</si>
  <si>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</si>
  <si>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</si>
  <si>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</si>
  <si>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</si>
  <si>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</si>
  <si>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</si>
  <si>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</si>
  <si>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</si>
  <si>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</si>
  <si>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</si>
  <si>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</si>
  <si>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</si>
  <si>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</si>
  <si>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</si>
  <si>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</si>
  <si>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</si>
  <si>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</si>
  <si>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</si>
  <si>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</si>
  <si>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</si>
  <si>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</si>
  <si>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</si>
  <si>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</si>
  <si>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</si>
  <si>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</si>
  <si>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</si>
  <si>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</si>
  <si>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</si>
  <si>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</si>
  <si>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</si>
  <si>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</si>
  <si>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</si>
  <si>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</si>
  <si>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</si>
  <si>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</si>
  <si>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</si>
  <si>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</si>
  <si>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</si>
  <si>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</si>
  <si>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</si>
  <si>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</si>
  <si>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</si>
  <si>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</si>
  <si>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</si>
  <si>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</si>
  <si>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</si>
  <si>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</si>
  <si>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</si>
  <si>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</si>
  <si>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</si>
  <si>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</si>
  <si>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</si>
  <si>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</si>
  <si>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</si>
  <si>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</si>
  <si>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</si>
  <si>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</si>
  <si>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</si>
  <si>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</si>
  <si>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</si>
  <si>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</si>
  <si>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</si>
  <si>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</si>
  <si>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</si>
  <si>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</si>
  <si>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</si>
  <si>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</si>
  <si>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</si>
  <si>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</si>
  <si>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</si>
  <si>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</si>
  <si>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</si>
  <si>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</si>
  <si>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</si>
  <si>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</si>
  <si>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</si>
  <si>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</si>
  <si>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</si>
  <si>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</si>
  <si>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</si>
  <si>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</si>
  <si>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</si>
  <si>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</si>
  <si>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</si>
  <si>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</si>
  <si>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</si>
  <si>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</si>
  <si>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</si>
  <si>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</si>
  <si>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</si>
  <si>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</si>
  <si>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</si>
  <si>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</si>
  <si>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</si>
  <si>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</si>
  <si>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</si>
  <si>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</si>
  <si>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</si>
  <si>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</si>
  <si>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</si>
  <si>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</si>
  <si>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</si>
  <si>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</si>
  <si>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</si>
  <si>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</si>
  <si>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</si>
  <si>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68IS2025/01/28</t>
  </si>
  <si>
    <t>SINGOLI</t>
  </si>
  <si>
    <t>GNA/NR/2025/01/20/9333</t>
  </si>
  <si>
    <t>JPNIGRIE_JNSTPP</t>
  </si>
  <si>
    <t>GNA/NR/2025/01/01/8058</t>
  </si>
  <si>
    <t>Meghalaya_Ben</t>
  </si>
  <si>
    <t>GNA/NR/2025/01/20/2470</t>
  </si>
  <si>
    <t>GRETAENERGY</t>
  </si>
  <si>
    <t>GNA/NR/2025/01/20/4168</t>
  </si>
  <si>
    <t>SKS_Raigarh</t>
  </si>
  <si>
    <t>GNA/NR/2025/01/01/3514</t>
  </si>
  <si>
    <t>JPL2</t>
  </si>
  <si>
    <t>GNA/NR/2025/01/01/3945</t>
  </si>
  <si>
    <t>RKM_POWER</t>
  </si>
  <si>
    <t>GNA/NR/2025/01/01/7459</t>
  </si>
  <si>
    <t>GNA/NR/2025/01/02/1250</t>
  </si>
  <si>
    <t>JP_BINA</t>
  </si>
  <si>
    <t>GNA/NR/2025/01/01/8738</t>
  </si>
  <si>
    <t>SIMHAPURI</t>
  </si>
  <si>
    <t>GNA/NR/2025/01/20/9046</t>
  </si>
  <si>
    <t>BAWANA_GAS</t>
  </si>
  <si>
    <t>NR/30092023/26122029/SH-06</t>
  </si>
  <si>
    <t>NR/30092023/31122025/SH-07</t>
  </si>
  <si>
    <t>CHANJUII</t>
  </si>
  <si>
    <t>NR/01082024/19092033/Chanju/TPDDL/01082024</t>
  </si>
  <si>
    <t>GNA/NR/2025/01/01/6528</t>
  </si>
  <si>
    <t>TESPL_BKN2</t>
  </si>
  <si>
    <t>NR/2024/24434/A/50943</t>
  </si>
  <si>
    <t>TPSL_BKN2</t>
  </si>
  <si>
    <t>NR/2025/25038/C</t>
  </si>
  <si>
    <t>TCSPL_BKN2</t>
  </si>
  <si>
    <t>OIDLWM2_AEROCITY</t>
  </si>
  <si>
    <t>NR/2025/24838/A/51254</t>
  </si>
  <si>
    <t>RSRPL_BKN</t>
  </si>
  <si>
    <t>NR/2025/25039/C</t>
  </si>
  <si>
    <t>OIDLWM3_AEROCITY</t>
  </si>
  <si>
    <t>NR/2025/24839/A/51263</t>
  </si>
  <si>
    <t>ABLWM1_AEROCITY</t>
  </si>
  <si>
    <t>NR/2025/24837/A/51252</t>
  </si>
  <si>
    <t>AEML</t>
  </si>
  <si>
    <t>GNA/WR/2025/01/01/9606</t>
  </si>
  <si>
    <t>TPC_MSEB</t>
  </si>
  <si>
    <t>GNA/WR/2025/01/01/8625</t>
  </si>
  <si>
    <t>GNA/WR/2024/11/01/4200</t>
  </si>
  <si>
    <t>TRN_ENERGY</t>
  </si>
  <si>
    <t>NR/2024/24508/A/51259</t>
  </si>
  <si>
    <t>GNA/NR/2025/01/01/5531</t>
  </si>
  <si>
    <t>NR/2024/24614/A/51258</t>
  </si>
  <si>
    <t>GNA/NR/2025/01/01/3925</t>
  </si>
  <si>
    <t>NSLSUGARALAND</t>
  </si>
  <si>
    <t>NR/2024/24435/A/50942</t>
  </si>
  <si>
    <t>GOA_Beneficiary</t>
  </si>
  <si>
    <t>WR/2024/25501/A/51251</t>
  </si>
  <si>
    <t>GNA/NR/2025/01/01/6775</t>
  </si>
  <si>
    <t>NR/2025/25028/C</t>
  </si>
  <si>
    <t>JIPL</t>
  </si>
  <si>
    <t>NR/2024/24507/A/51260</t>
  </si>
  <si>
    <t>Manipur_Ben</t>
  </si>
  <si>
    <t>NER/2024/2820/A/51248</t>
  </si>
  <si>
    <t>ZUARICEMCPP</t>
  </si>
  <si>
    <t>GNA/NR/2025/01/20/5216</t>
  </si>
  <si>
    <t>ITCWIND</t>
  </si>
  <si>
    <t>NR/2024/24418/A/50944</t>
  </si>
  <si>
    <t>NR/2025/25029/C</t>
  </si>
  <si>
    <t>GAYATRIGREENTN</t>
  </si>
  <si>
    <t>GNA/NR/2025/01/20/4698</t>
  </si>
  <si>
    <t>NR/2025/25030/C</t>
  </si>
  <si>
    <t>NBVLIPP</t>
  </si>
  <si>
    <t>GNA/NR/2025/01/01/3733</t>
  </si>
  <si>
    <t>NSLKSLWPRTY</t>
  </si>
  <si>
    <t>NR/2024/24566/A/50934</t>
  </si>
  <si>
    <t>TANGEDCO</t>
  </si>
  <si>
    <t>SR/2024/15456/A/50932</t>
  </si>
  <si>
    <t>Tuticorin_GIREL</t>
  </si>
  <si>
    <t>GNARE/SR/2025/01/13/4532</t>
  </si>
  <si>
    <t>APSEPL_FTG</t>
  </si>
  <si>
    <t>GNARE/NR/2024/12/20/3668</t>
  </si>
  <si>
    <t>East_Delhi_Waste_Processing_Company_Limited_(EDWPCL)</t>
  </si>
  <si>
    <t>PUNJAB-BAWANA_GAS</t>
  </si>
  <si>
    <t>HARYANA-BAWANA_GAS</t>
  </si>
  <si>
    <t>OIDLWM2_AEROCITY-TCSPL_BKN2</t>
  </si>
  <si>
    <t>OIDLWM3_AEROCITY-TCSPL_BKN2</t>
  </si>
  <si>
    <t>ABLWM1_AEROCITY-TCSPL_BKN2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</si>
</sst>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30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0</v>
          </cell>
          <cell r="K9">
            <v>30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30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0</v>
          </cell>
          <cell r="K10">
            <v>30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30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0</v>
          </cell>
          <cell r="K12">
            <v>30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30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0</v>
          </cell>
          <cell r="K13">
            <v>30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30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0</v>
          </cell>
          <cell r="K14">
            <v>30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30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0</v>
          </cell>
          <cell r="K15">
            <v>30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30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0</v>
          </cell>
          <cell r="K16">
            <v>30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30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0</v>
          </cell>
          <cell r="K17">
            <v>30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30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0</v>
          </cell>
          <cell r="K18">
            <v>30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30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0</v>
          </cell>
          <cell r="K19">
            <v>30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30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0</v>
          </cell>
          <cell r="K20">
            <v>30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30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0</v>
          </cell>
          <cell r="K21">
            <v>30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30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0</v>
          </cell>
          <cell r="K22">
            <v>30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30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0</v>
          </cell>
          <cell r="K23">
            <v>30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30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0</v>
          </cell>
          <cell r="K24">
            <v>30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30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0</v>
          </cell>
          <cell r="K25">
            <v>30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30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0</v>
          </cell>
          <cell r="K26">
            <v>30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30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0</v>
          </cell>
          <cell r="K27">
            <v>30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30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0</v>
          </cell>
          <cell r="K28">
            <v>30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30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0</v>
          </cell>
          <cell r="K29">
            <v>30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30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0</v>
          </cell>
          <cell r="K30">
            <v>30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30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0</v>
          </cell>
          <cell r="K31">
            <v>30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30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0</v>
          </cell>
          <cell r="K32">
            <v>30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125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125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190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190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45685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148</v>
      </c>
    </row>
    <row r="9" spans="1:3">
      <c r="A9" s="47" t="s">
        <v>445</v>
      </c>
      <c r="B9" s="206">
        <v>45686.002083333333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45685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10</v>
      </c>
      <c r="C3" s="204">
        <v>10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4.1719999999999997</v>
      </c>
      <c r="J3" s="22">
        <f>C3*E3/100</f>
        <v>2.3329999999999997</v>
      </c>
      <c r="K3" s="22">
        <f>C3*F3/100</f>
        <v>3.0089999999999999</v>
      </c>
      <c r="L3" s="22">
        <f>C3*G3/100</f>
        <v>0.48599999999999999</v>
      </c>
      <c r="M3" s="155">
        <f>SUM(I3:L3)</f>
        <v>10</v>
      </c>
      <c r="N3" s="23"/>
      <c r="P3" s="38">
        <f t="shared" ref="P3:P34" si="1">I3</f>
        <v>4.1719999999999997</v>
      </c>
      <c r="Q3" s="38">
        <f t="shared" ref="Q3:Q34" si="2">J3</f>
        <v>2.3329999999999997</v>
      </c>
      <c r="R3" s="38">
        <f t="shared" ref="R3:R34" si="3">K3</f>
        <v>3.0089999999999999</v>
      </c>
      <c r="S3" s="38">
        <f t="shared" ref="S3:S34" si="4">L3</f>
        <v>0.48599999999999999</v>
      </c>
      <c r="T3" s="38">
        <f>SUM(P3:S3)</f>
        <v>10</v>
      </c>
    </row>
    <row r="4" spans="1:20">
      <c r="A4" s="8" t="s">
        <v>46</v>
      </c>
      <c r="B4" s="204">
        <v>10</v>
      </c>
      <c r="C4" s="204">
        <v>10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4.1719999999999997</v>
      </c>
      <c r="J4" s="22">
        <f t="shared" ref="J4:J67" si="6">C4*E4/100</f>
        <v>2.3329999999999997</v>
      </c>
      <c r="K4" s="22">
        <f t="shared" ref="K4:K67" si="7">C4*F4/100</f>
        <v>3.0089999999999999</v>
      </c>
      <c r="L4" s="22">
        <f t="shared" ref="L4:L67" si="8">C4*G4/100</f>
        <v>0.48599999999999999</v>
      </c>
      <c r="M4" s="156">
        <f t="shared" ref="M4:M67" si="9">SUM(I4:L4)</f>
        <v>10</v>
      </c>
      <c r="N4" s="23"/>
      <c r="P4" s="38">
        <f t="shared" si="1"/>
        <v>4.1719999999999997</v>
      </c>
      <c r="Q4" s="38">
        <f t="shared" si="2"/>
        <v>2.3329999999999997</v>
      </c>
      <c r="R4" s="38">
        <f t="shared" si="3"/>
        <v>3.0089999999999999</v>
      </c>
      <c r="S4" s="38">
        <f t="shared" si="4"/>
        <v>0.48599999999999999</v>
      </c>
      <c r="T4" s="38">
        <f t="shared" ref="T4:T67" si="10">SUM(P4:S4)</f>
        <v>10</v>
      </c>
    </row>
    <row r="5" spans="1:20">
      <c r="A5" s="8" t="s">
        <v>47</v>
      </c>
      <c r="B5" s="204">
        <v>10</v>
      </c>
      <c r="C5" s="204">
        <v>10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4.1719999999999997</v>
      </c>
      <c r="J5" s="22">
        <f t="shared" si="6"/>
        <v>2.3329999999999997</v>
      </c>
      <c r="K5" s="22">
        <f t="shared" si="7"/>
        <v>3.0089999999999999</v>
      </c>
      <c r="L5" s="22">
        <f t="shared" si="8"/>
        <v>0.48599999999999999</v>
      </c>
      <c r="M5" s="156">
        <f t="shared" si="9"/>
        <v>10</v>
      </c>
      <c r="N5" s="23"/>
      <c r="P5" s="38">
        <f t="shared" si="1"/>
        <v>4.1719999999999997</v>
      </c>
      <c r="Q5" s="38">
        <f t="shared" si="2"/>
        <v>2.3329999999999997</v>
      </c>
      <c r="R5" s="38">
        <f t="shared" si="3"/>
        <v>3.0089999999999999</v>
      </c>
      <c r="S5" s="38">
        <f t="shared" si="4"/>
        <v>0.48599999999999999</v>
      </c>
      <c r="T5" s="38">
        <f t="shared" si="10"/>
        <v>10</v>
      </c>
    </row>
    <row r="6" spans="1:20">
      <c r="A6" s="8" t="s">
        <v>48</v>
      </c>
      <c r="B6" s="204">
        <v>10</v>
      </c>
      <c r="C6" s="204">
        <v>10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4.1719999999999997</v>
      </c>
      <c r="J6" s="22">
        <f t="shared" si="6"/>
        <v>2.3329999999999997</v>
      </c>
      <c r="K6" s="22">
        <f t="shared" si="7"/>
        <v>3.0089999999999999</v>
      </c>
      <c r="L6" s="22">
        <f t="shared" si="8"/>
        <v>0.48599999999999999</v>
      </c>
      <c r="M6" s="156">
        <f t="shared" si="9"/>
        <v>10</v>
      </c>
      <c r="N6" s="23"/>
      <c r="P6" s="38">
        <f t="shared" si="1"/>
        <v>4.1719999999999997</v>
      </c>
      <c r="Q6" s="38">
        <f t="shared" si="2"/>
        <v>2.3329999999999997</v>
      </c>
      <c r="R6" s="38">
        <f t="shared" si="3"/>
        <v>3.0089999999999999</v>
      </c>
      <c r="S6" s="38">
        <f t="shared" si="4"/>
        <v>0.48599999999999999</v>
      </c>
      <c r="T6" s="38">
        <f t="shared" si="10"/>
        <v>10</v>
      </c>
    </row>
    <row r="7" spans="1:20">
      <c r="A7" s="8" t="s">
        <v>49</v>
      </c>
      <c r="B7" s="204">
        <v>10</v>
      </c>
      <c r="C7" s="204">
        <v>10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4.1719999999999997</v>
      </c>
      <c r="J7" s="22">
        <f t="shared" si="6"/>
        <v>2.3329999999999997</v>
      </c>
      <c r="K7" s="22">
        <f t="shared" si="7"/>
        <v>3.0089999999999999</v>
      </c>
      <c r="L7" s="22">
        <f t="shared" si="8"/>
        <v>0.48599999999999999</v>
      </c>
      <c r="M7" s="156">
        <f t="shared" si="9"/>
        <v>10</v>
      </c>
      <c r="N7" s="23"/>
      <c r="P7" s="38">
        <f t="shared" si="1"/>
        <v>4.1719999999999997</v>
      </c>
      <c r="Q7" s="38">
        <f t="shared" si="2"/>
        <v>2.3329999999999997</v>
      </c>
      <c r="R7" s="38">
        <f t="shared" si="3"/>
        <v>3.0089999999999999</v>
      </c>
      <c r="S7" s="38">
        <f t="shared" si="4"/>
        <v>0.48599999999999999</v>
      </c>
      <c r="T7" s="38">
        <f t="shared" si="10"/>
        <v>10</v>
      </c>
    </row>
    <row r="8" spans="1:20">
      <c r="A8" s="8" t="s">
        <v>50</v>
      </c>
      <c r="B8" s="204">
        <v>10</v>
      </c>
      <c r="C8" s="204">
        <v>10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4.1719999999999997</v>
      </c>
      <c r="J8" s="22">
        <f t="shared" si="6"/>
        <v>2.3329999999999997</v>
      </c>
      <c r="K8" s="22">
        <f t="shared" si="7"/>
        <v>3.0089999999999999</v>
      </c>
      <c r="L8" s="22">
        <f t="shared" si="8"/>
        <v>0.48599999999999999</v>
      </c>
      <c r="M8" s="156">
        <f t="shared" si="9"/>
        <v>10</v>
      </c>
      <c r="N8" s="23"/>
      <c r="P8" s="38">
        <f t="shared" si="1"/>
        <v>4.1719999999999997</v>
      </c>
      <c r="Q8" s="38">
        <f t="shared" si="2"/>
        <v>2.3329999999999997</v>
      </c>
      <c r="R8" s="38">
        <f t="shared" si="3"/>
        <v>3.0089999999999999</v>
      </c>
      <c r="S8" s="38">
        <f t="shared" si="4"/>
        <v>0.48599999999999999</v>
      </c>
      <c r="T8" s="38">
        <f t="shared" si="10"/>
        <v>10</v>
      </c>
    </row>
    <row r="9" spans="1:20">
      <c r="A9" s="8" t="s">
        <v>51</v>
      </c>
      <c r="B9" s="204">
        <v>10</v>
      </c>
      <c r="C9" s="204">
        <v>10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4.1719999999999997</v>
      </c>
      <c r="J9" s="22">
        <f t="shared" si="6"/>
        <v>2.3329999999999997</v>
      </c>
      <c r="K9" s="22">
        <f t="shared" si="7"/>
        <v>3.0089999999999999</v>
      </c>
      <c r="L9" s="22">
        <f t="shared" si="8"/>
        <v>0.48599999999999999</v>
      </c>
      <c r="M9" s="156">
        <f t="shared" si="9"/>
        <v>10</v>
      </c>
      <c r="N9" s="23"/>
      <c r="P9" s="38">
        <f t="shared" si="1"/>
        <v>4.1719999999999997</v>
      </c>
      <c r="Q9" s="38">
        <f t="shared" si="2"/>
        <v>2.3329999999999997</v>
      </c>
      <c r="R9" s="38">
        <f t="shared" si="3"/>
        <v>3.0089999999999999</v>
      </c>
      <c r="S9" s="38">
        <f t="shared" si="4"/>
        <v>0.48599999999999999</v>
      </c>
      <c r="T9" s="38">
        <f t="shared" si="10"/>
        <v>10</v>
      </c>
    </row>
    <row r="10" spans="1:20">
      <c r="A10" s="8" t="s">
        <v>52</v>
      </c>
      <c r="B10" s="204">
        <v>10</v>
      </c>
      <c r="C10" s="204">
        <v>10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4.1719999999999997</v>
      </c>
      <c r="J10" s="22">
        <f t="shared" si="6"/>
        <v>2.3329999999999997</v>
      </c>
      <c r="K10" s="22">
        <f t="shared" si="7"/>
        <v>3.0089999999999999</v>
      </c>
      <c r="L10" s="22">
        <f t="shared" si="8"/>
        <v>0.48599999999999999</v>
      </c>
      <c r="M10" s="156">
        <f t="shared" si="9"/>
        <v>10</v>
      </c>
      <c r="N10" s="23"/>
      <c r="P10" s="38">
        <f t="shared" si="1"/>
        <v>4.1719999999999997</v>
      </c>
      <c r="Q10" s="38">
        <f t="shared" si="2"/>
        <v>2.3329999999999997</v>
      </c>
      <c r="R10" s="38">
        <f t="shared" si="3"/>
        <v>3.0089999999999999</v>
      </c>
      <c r="S10" s="38">
        <f t="shared" si="4"/>
        <v>0.48599999999999999</v>
      </c>
      <c r="T10" s="38">
        <f t="shared" si="10"/>
        <v>10</v>
      </c>
    </row>
    <row r="11" spans="1:20">
      <c r="A11" s="8" t="s">
        <v>53</v>
      </c>
      <c r="B11" s="204">
        <v>10</v>
      </c>
      <c r="C11" s="204">
        <v>10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4.1719999999999997</v>
      </c>
      <c r="J11" s="22">
        <f t="shared" si="6"/>
        <v>2.3329999999999997</v>
      </c>
      <c r="K11" s="22">
        <f t="shared" si="7"/>
        <v>3.0089999999999999</v>
      </c>
      <c r="L11" s="22">
        <f t="shared" si="8"/>
        <v>0.48599999999999999</v>
      </c>
      <c r="M11" s="156">
        <f t="shared" si="9"/>
        <v>10</v>
      </c>
      <c r="N11" s="23"/>
      <c r="P11" s="38">
        <f t="shared" si="1"/>
        <v>4.1719999999999997</v>
      </c>
      <c r="Q11" s="38">
        <f t="shared" si="2"/>
        <v>2.3329999999999997</v>
      </c>
      <c r="R11" s="38">
        <f t="shared" si="3"/>
        <v>3.0089999999999999</v>
      </c>
      <c r="S11" s="38">
        <f t="shared" si="4"/>
        <v>0.48599999999999999</v>
      </c>
      <c r="T11" s="38">
        <f t="shared" si="10"/>
        <v>10</v>
      </c>
    </row>
    <row r="12" spans="1:20">
      <c r="A12" s="8" t="s">
        <v>54</v>
      </c>
      <c r="B12" s="204">
        <v>10</v>
      </c>
      <c r="C12" s="204">
        <v>10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4.1719999999999997</v>
      </c>
      <c r="J12" s="22">
        <f t="shared" si="6"/>
        <v>2.3329999999999997</v>
      </c>
      <c r="K12" s="22">
        <f t="shared" si="7"/>
        <v>3.0089999999999999</v>
      </c>
      <c r="L12" s="22">
        <f t="shared" si="8"/>
        <v>0.48599999999999999</v>
      </c>
      <c r="M12" s="156">
        <f t="shared" si="9"/>
        <v>10</v>
      </c>
      <c r="N12" s="23"/>
      <c r="P12" s="38">
        <f t="shared" si="1"/>
        <v>4.1719999999999997</v>
      </c>
      <c r="Q12" s="38">
        <f t="shared" si="2"/>
        <v>2.3329999999999997</v>
      </c>
      <c r="R12" s="38">
        <f t="shared" si="3"/>
        <v>3.0089999999999999</v>
      </c>
      <c r="S12" s="38">
        <f t="shared" si="4"/>
        <v>0.48599999999999999</v>
      </c>
      <c r="T12" s="38">
        <f t="shared" si="10"/>
        <v>10</v>
      </c>
    </row>
    <row r="13" spans="1:20">
      <c r="A13" s="8" t="s">
        <v>55</v>
      </c>
      <c r="B13" s="204">
        <v>10</v>
      </c>
      <c r="C13" s="204">
        <v>10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4.1719999999999997</v>
      </c>
      <c r="J13" s="22">
        <f t="shared" si="6"/>
        <v>2.3329999999999997</v>
      </c>
      <c r="K13" s="22">
        <f t="shared" si="7"/>
        <v>3.0089999999999999</v>
      </c>
      <c r="L13" s="22">
        <f t="shared" si="8"/>
        <v>0.48599999999999999</v>
      </c>
      <c r="M13" s="156">
        <f t="shared" si="9"/>
        <v>10</v>
      </c>
      <c r="N13" s="23"/>
      <c r="P13" s="38">
        <f t="shared" si="1"/>
        <v>4.1719999999999997</v>
      </c>
      <c r="Q13" s="38">
        <f t="shared" si="2"/>
        <v>2.3329999999999997</v>
      </c>
      <c r="R13" s="38">
        <f t="shared" si="3"/>
        <v>3.0089999999999999</v>
      </c>
      <c r="S13" s="38">
        <f t="shared" si="4"/>
        <v>0.48599999999999999</v>
      </c>
      <c r="T13" s="38">
        <f t="shared" si="10"/>
        <v>10</v>
      </c>
    </row>
    <row r="14" spans="1:20">
      <c r="A14" s="8" t="s">
        <v>56</v>
      </c>
      <c r="B14" s="204">
        <v>10</v>
      </c>
      <c r="C14" s="204">
        <v>10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4.1719999999999997</v>
      </c>
      <c r="J14" s="22">
        <f t="shared" si="6"/>
        <v>2.3329999999999997</v>
      </c>
      <c r="K14" s="22">
        <f t="shared" si="7"/>
        <v>3.0089999999999999</v>
      </c>
      <c r="L14" s="22">
        <f t="shared" si="8"/>
        <v>0.48599999999999999</v>
      </c>
      <c r="M14" s="156">
        <f t="shared" si="9"/>
        <v>10</v>
      </c>
      <c r="N14" s="23"/>
      <c r="P14" s="38">
        <f t="shared" si="1"/>
        <v>4.1719999999999997</v>
      </c>
      <c r="Q14" s="38">
        <f t="shared" si="2"/>
        <v>2.3329999999999997</v>
      </c>
      <c r="R14" s="38">
        <f t="shared" si="3"/>
        <v>3.0089999999999999</v>
      </c>
      <c r="S14" s="38">
        <f t="shared" si="4"/>
        <v>0.48599999999999999</v>
      </c>
      <c r="T14" s="38">
        <f t="shared" si="10"/>
        <v>10</v>
      </c>
    </row>
    <row r="15" spans="1:20">
      <c r="A15" s="8" t="s">
        <v>57</v>
      </c>
      <c r="B15" s="204">
        <v>10</v>
      </c>
      <c r="C15" s="204">
        <v>10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4.1719999999999997</v>
      </c>
      <c r="J15" s="22">
        <f t="shared" si="6"/>
        <v>2.3329999999999997</v>
      </c>
      <c r="K15" s="22">
        <f t="shared" si="7"/>
        <v>3.0089999999999999</v>
      </c>
      <c r="L15" s="22">
        <f t="shared" si="8"/>
        <v>0.48599999999999999</v>
      </c>
      <c r="M15" s="156">
        <f t="shared" si="9"/>
        <v>10</v>
      </c>
      <c r="N15" s="23"/>
      <c r="P15" s="38">
        <f t="shared" si="1"/>
        <v>4.1719999999999997</v>
      </c>
      <c r="Q15" s="38">
        <f t="shared" si="2"/>
        <v>2.3329999999999997</v>
      </c>
      <c r="R15" s="38">
        <f t="shared" si="3"/>
        <v>3.0089999999999999</v>
      </c>
      <c r="S15" s="38">
        <f t="shared" si="4"/>
        <v>0.48599999999999999</v>
      </c>
      <c r="T15" s="38">
        <f t="shared" si="10"/>
        <v>10</v>
      </c>
    </row>
    <row r="16" spans="1:20">
      <c r="A16" s="8" t="s">
        <v>58</v>
      </c>
      <c r="B16" s="204">
        <v>10</v>
      </c>
      <c r="C16" s="204">
        <v>10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4.1719999999999997</v>
      </c>
      <c r="J16" s="22">
        <f t="shared" si="6"/>
        <v>2.3329999999999997</v>
      </c>
      <c r="K16" s="22">
        <f t="shared" si="7"/>
        <v>3.0089999999999999</v>
      </c>
      <c r="L16" s="22">
        <f t="shared" si="8"/>
        <v>0.48599999999999999</v>
      </c>
      <c r="M16" s="156">
        <f t="shared" si="9"/>
        <v>10</v>
      </c>
      <c r="N16" s="23"/>
      <c r="P16" s="38">
        <f t="shared" si="1"/>
        <v>4.1719999999999997</v>
      </c>
      <c r="Q16" s="38">
        <f t="shared" si="2"/>
        <v>2.3329999999999997</v>
      </c>
      <c r="R16" s="38">
        <f t="shared" si="3"/>
        <v>3.0089999999999999</v>
      </c>
      <c r="S16" s="38">
        <f t="shared" si="4"/>
        <v>0.48599999999999999</v>
      </c>
      <c r="T16" s="38">
        <f t="shared" si="10"/>
        <v>10</v>
      </c>
    </row>
    <row r="17" spans="1:20">
      <c r="A17" s="8" t="s">
        <v>59</v>
      </c>
      <c r="B17" s="204">
        <v>10</v>
      </c>
      <c r="C17" s="204">
        <v>10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4.1719999999999997</v>
      </c>
      <c r="J17" s="22">
        <f t="shared" si="6"/>
        <v>2.3329999999999997</v>
      </c>
      <c r="K17" s="22">
        <f t="shared" si="7"/>
        <v>3.0089999999999999</v>
      </c>
      <c r="L17" s="22">
        <f t="shared" si="8"/>
        <v>0.48599999999999999</v>
      </c>
      <c r="M17" s="156">
        <f t="shared" si="9"/>
        <v>10</v>
      </c>
      <c r="N17" s="23"/>
      <c r="P17" s="38">
        <f t="shared" si="1"/>
        <v>4.1719999999999997</v>
      </c>
      <c r="Q17" s="38">
        <f t="shared" si="2"/>
        <v>2.3329999999999997</v>
      </c>
      <c r="R17" s="38">
        <f t="shared" si="3"/>
        <v>3.0089999999999999</v>
      </c>
      <c r="S17" s="38">
        <f t="shared" si="4"/>
        <v>0.48599999999999999</v>
      </c>
      <c r="T17" s="38">
        <f t="shared" si="10"/>
        <v>10</v>
      </c>
    </row>
    <row r="18" spans="1:20">
      <c r="A18" s="8" t="s">
        <v>60</v>
      </c>
      <c r="B18" s="204">
        <v>10</v>
      </c>
      <c r="C18" s="204">
        <v>10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4.1719999999999997</v>
      </c>
      <c r="J18" s="22">
        <f t="shared" si="6"/>
        <v>2.3329999999999997</v>
      </c>
      <c r="K18" s="22">
        <f t="shared" si="7"/>
        <v>3.0089999999999999</v>
      </c>
      <c r="L18" s="22">
        <f t="shared" si="8"/>
        <v>0.48599999999999999</v>
      </c>
      <c r="M18" s="156">
        <f t="shared" si="9"/>
        <v>10</v>
      </c>
      <c r="N18" s="23"/>
      <c r="P18" s="38">
        <f t="shared" si="1"/>
        <v>4.1719999999999997</v>
      </c>
      <c r="Q18" s="38">
        <f t="shared" si="2"/>
        <v>2.3329999999999997</v>
      </c>
      <c r="R18" s="38">
        <f t="shared" si="3"/>
        <v>3.0089999999999999</v>
      </c>
      <c r="S18" s="38">
        <f t="shared" si="4"/>
        <v>0.48599999999999999</v>
      </c>
      <c r="T18" s="38">
        <f t="shared" si="10"/>
        <v>10</v>
      </c>
    </row>
    <row r="19" spans="1:20">
      <c r="A19" s="8" t="s">
        <v>61</v>
      </c>
      <c r="B19" s="204">
        <v>10</v>
      </c>
      <c r="C19" s="204">
        <v>10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4.1719999999999997</v>
      </c>
      <c r="J19" s="22">
        <f t="shared" si="6"/>
        <v>2.3329999999999997</v>
      </c>
      <c r="K19" s="22">
        <f t="shared" si="7"/>
        <v>3.0089999999999999</v>
      </c>
      <c r="L19" s="22">
        <f t="shared" si="8"/>
        <v>0.48599999999999999</v>
      </c>
      <c r="M19" s="156">
        <f t="shared" si="9"/>
        <v>10</v>
      </c>
      <c r="N19" s="23"/>
      <c r="P19" s="38">
        <f t="shared" si="1"/>
        <v>4.1719999999999997</v>
      </c>
      <c r="Q19" s="38">
        <f t="shared" si="2"/>
        <v>2.3329999999999997</v>
      </c>
      <c r="R19" s="38">
        <f t="shared" si="3"/>
        <v>3.0089999999999999</v>
      </c>
      <c r="S19" s="38">
        <f t="shared" si="4"/>
        <v>0.48599999999999999</v>
      </c>
      <c r="T19" s="38">
        <f t="shared" si="10"/>
        <v>10</v>
      </c>
    </row>
    <row r="20" spans="1:20">
      <c r="A20" s="8" t="s">
        <v>62</v>
      </c>
      <c r="B20" s="204">
        <v>15</v>
      </c>
      <c r="C20" s="204">
        <v>15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6.2579999999999991</v>
      </c>
      <c r="J20" s="22">
        <f t="shared" si="6"/>
        <v>3.4994999999999998</v>
      </c>
      <c r="K20" s="22">
        <f t="shared" si="7"/>
        <v>4.5135000000000005</v>
      </c>
      <c r="L20" s="22">
        <f t="shared" si="8"/>
        <v>0.72900000000000009</v>
      </c>
      <c r="M20" s="156">
        <f t="shared" si="9"/>
        <v>15</v>
      </c>
      <c r="N20" s="23"/>
      <c r="P20" s="38">
        <f t="shared" si="1"/>
        <v>6.2579999999999991</v>
      </c>
      <c r="Q20" s="38">
        <f t="shared" si="2"/>
        <v>3.4994999999999998</v>
      </c>
      <c r="R20" s="38">
        <f t="shared" si="3"/>
        <v>4.5135000000000005</v>
      </c>
      <c r="S20" s="38">
        <f t="shared" si="4"/>
        <v>0.72900000000000009</v>
      </c>
      <c r="T20" s="38">
        <f t="shared" si="10"/>
        <v>15</v>
      </c>
    </row>
    <row r="21" spans="1:20">
      <c r="A21" s="8" t="s">
        <v>63</v>
      </c>
      <c r="B21" s="204">
        <v>18</v>
      </c>
      <c r="C21" s="204">
        <v>18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7.5096000000000007</v>
      </c>
      <c r="J21" s="22">
        <f t="shared" si="6"/>
        <v>4.1993999999999998</v>
      </c>
      <c r="K21" s="22">
        <f t="shared" si="7"/>
        <v>5.4161999999999999</v>
      </c>
      <c r="L21" s="22">
        <f t="shared" si="8"/>
        <v>0.87480000000000002</v>
      </c>
      <c r="M21" s="156">
        <f t="shared" si="9"/>
        <v>18</v>
      </c>
      <c r="N21" s="23"/>
      <c r="P21" s="38">
        <f t="shared" si="1"/>
        <v>7.5096000000000007</v>
      </c>
      <c r="Q21" s="38">
        <f t="shared" si="2"/>
        <v>4.1993999999999998</v>
      </c>
      <c r="R21" s="38">
        <f t="shared" si="3"/>
        <v>5.4161999999999999</v>
      </c>
      <c r="S21" s="38">
        <f t="shared" si="4"/>
        <v>0.87480000000000002</v>
      </c>
      <c r="T21" s="38">
        <f t="shared" si="10"/>
        <v>18</v>
      </c>
    </row>
    <row r="22" spans="1:20">
      <c r="A22" s="8" t="s">
        <v>64</v>
      </c>
      <c r="B22" s="204">
        <v>20</v>
      </c>
      <c r="C22" s="204">
        <v>20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8.3439999999999994</v>
      </c>
      <c r="J22" s="22">
        <f t="shared" si="6"/>
        <v>4.6659999999999995</v>
      </c>
      <c r="K22" s="22">
        <f t="shared" si="7"/>
        <v>6.0179999999999998</v>
      </c>
      <c r="L22" s="22">
        <f t="shared" si="8"/>
        <v>0.97199999999999998</v>
      </c>
      <c r="M22" s="156">
        <f t="shared" si="9"/>
        <v>20</v>
      </c>
      <c r="N22" s="23"/>
      <c r="P22" s="38">
        <f t="shared" si="1"/>
        <v>8.3439999999999994</v>
      </c>
      <c r="Q22" s="38">
        <f t="shared" si="2"/>
        <v>4.6659999999999995</v>
      </c>
      <c r="R22" s="38">
        <f t="shared" si="3"/>
        <v>6.0179999999999998</v>
      </c>
      <c r="S22" s="38">
        <f t="shared" si="4"/>
        <v>0.97199999999999998</v>
      </c>
      <c r="T22" s="38">
        <f t="shared" si="10"/>
        <v>20</v>
      </c>
    </row>
    <row r="23" spans="1:20">
      <c r="A23" s="8" t="s">
        <v>65</v>
      </c>
      <c r="B23" s="204">
        <v>20</v>
      </c>
      <c r="C23" s="204">
        <v>20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8.3439999999999994</v>
      </c>
      <c r="J23" s="22">
        <f t="shared" si="6"/>
        <v>4.6659999999999995</v>
      </c>
      <c r="K23" s="22">
        <f t="shared" si="7"/>
        <v>6.0179999999999998</v>
      </c>
      <c r="L23" s="22">
        <f t="shared" si="8"/>
        <v>0.97199999999999998</v>
      </c>
      <c r="M23" s="156">
        <f t="shared" si="9"/>
        <v>20</v>
      </c>
      <c r="N23" s="23"/>
      <c r="P23" s="38">
        <f t="shared" si="1"/>
        <v>8.3439999999999994</v>
      </c>
      <c r="Q23" s="38">
        <f t="shared" si="2"/>
        <v>4.6659999999999995</v>
      </c>
      <c r="R23" s="38">
        <f t="shared" si="3"/>
        <v>6.0179999999999998</v>
      </c>
      <c r="S23" s="38">
        <f t="shared" si="4"/>
        <v>0.97199999999999998</v>
      </c>
      <c r="T23" s="38">
        <f t="shared" si="10"/>
        <v>20</v>
      </c>
    </row>
    <row r="24" spans="1:20">
      <c r="A24" s="8" t="s">
        <v>66</v>
      </c>
      <c r="B24" s="204">
        <v>20</v>
      </c>
      <c r="C24" s="204">
        <v>20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8.3439999999999994</v>
      </c>
      <c r="J24" s="22">
        <f t="shared" si="6"/>
        <v>4.6659999999999995</v>
      </c>
      <c r="K24" s="22">
        <f t="shared" si="7"/>
        <v>6.0179999999999998</v>
      </c>
      <c r="L24" s="22">
        <f t="shared" si="8"/>
        <v>0.97199999999999998</v>
      </c>
      <c r="M24" s="156">
        <f t="shared" si="9"/>
        <v>20</v>
      </c>
      <c r="N24" s="23"/>
      <c r="P24" s="38">
        <f t="shared" si="1"/>
        <v>8.3439999999999994</v>
      </c>
      <c r="Q24" s="38">
        <f t="shared" si="2"/>
        <v>4.6659999999999995</v>
      </c>
      <c r="R24" s="38">
        <f t="shared" si="3"/>
        <v>6.0179999999999998</v>
      </c>
      <c r="S24" s="38">
        <f t="shared" si="4"/>
        <v>0.97199999999999998</v>
      </c>
      <c r="T24" s="38">
        <f t="shared" si="10"/>
        <v>20</v>
      </c>
    </row>
    <row r="25" spans="1:20">
      <c r="A25" s="8" t="s">
        <v>67</v>
      </c>
      <c r="B25" s="204">
        <v>20</v>
      </c>
      <c r="C25" s="204">
        <v>20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8.3439999999999994</v>
      </c>
      <c r="J25" s="22">
        <f t="shared" si="6"/>
        <v>4.6659999999999995</v>
      </c>
      <c r="K25" s="22">
        <f t="shared" si="7"/>
        <v>6.0179999999999998</v>
      </c>
      <c r="L25" s="22">
        <f t="shared" si="8"/>
        <v>0.97199999999999998</v>
      </c>
      <c r="M25" s="156">
        <f t="shared" si="9"/>
        <v>20</v>
      </c>
      <c r="N25" s="23"/>
      <c r="P25" s="38">
        <f t="shared" si="1"/>
        <v>8.3439999999999994</v>
      </c>
      <c r="Q25" s="38">
        <f t="shared" si="2"/>
        <v>4.6659999999999995</v>
      </c>
      <c r="R25" s="38">
        <f t="shared" si="3"/>
        <v>6.0179999999999998</v>
      </c>
      <c r="S25" s="38">
        <f t="shared" si="4"/>
        <v>0.97199999999999998</v>
      </c>
      <c r="T25" s="38">
        <f t="shared" si="10"/>
        <v>20</v>
      </c>
    </row>
    <row r="26" spans="1:20">
      <c r="A26" s="8" t="s">
        <v>68</v>
      </c>
      <c r="B26" s="204">
        <v>20</v>
      </c>
      <c r="C26" s="204">
        <v>20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8.3439999999999994</v>
      </c>
      <c r="J26" s="22">
        <f t="shared" si="6"/>
        <v>4.6659999999999995</v>
      </c>
      <c r="K26" s="22">
        <f t="shared" si="7"/>
        <v>6.0179999999999998</v>
      </c>
      <c r="L26" s="22">
        <f t="shared" si="8"/>
        <v>0.97199999999999998</v>
      </c>
      <c r="M26" s="156">
        <f t="shared" si="9"/>
        <v>20</v>
      </c>
      <c r="N26" s="23"/>
      <c r="P26" s="38">
        <f t="shared" si="1"/>
        <v>8.3439999999999994</v>
      </c>
      <c r="Q26" s="38">
        <f t="shared" si="2"/>
        <v>4.6659999999999995</v>
      </c>
      <c r="R26" s="38">
        <f t="shared" si="3"/>
        <v>6.0179999999999998</v>
      </c>
      <c r="S26" s="38">
        <f t="shared" si="4"/>
        <v>0.97199999999999998</v>
      </c>
      <c r="T26" s="38">
        <f t="shared" si="10"/>
        <v>20</v>
      </c>
    </row>
    <row r="27" spans="1:20">
      <c r="A27" s="8" t="s">
        <v>69</v>
      </c>
      <c r="B27" s="204">
        <v>20</v>
      </c>
      <c r="C27" s="204">
        <v>20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8.3439999999999994</v>
      </c>
      <c r="J27" s="22">
        <f t="shared" si="6"/>
        <v>4.6659999999999995</v>
      </c>
      <c r="K27" s="22">
        <f t="shared" si="7"/>
        <v>6.0179999999999998</v>
      </c>
      <c r="L27" s="22">
        <f t="shared" si="8"/>
        <v>0.97199999999999998</v>
      </c>
      <c r="M27" s="156">
        <f t="shared" si="9"/>
        <v>20</v>
      </c>
      <c r="N27" s="23"/>
      <c r="P27" s="38">
        <f t="shared" si="1"/>
        <v>8.3439999999999994</v>
      </c>
      <c r="Q27" s="38">
        <f t="shared" si="2"/>
        <v>4.6659999999999995</v>
      </c>
      <c r="R27" s="38">
        <f t="shared" si="3"/>
        <v>6.0179999999999998</v>
      </c>
      <c r="S27" s="38">
        <f t="shared" si="4"/>
        <v>0.97199999999999998</v>
      </c>
      <c r="T27" s="38">
        <f t="shared" si="10"/>
        <v>20</v>
      </c>
    </row>
    <row r="28" spans="1:20">
      <c r="A28" s="8" t="s">
        <v>70</v>
      </c>
      <c r="B28" s="204">
        <v>20</v>
      </c>
      <c r="C28" s="204">
        <v>20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8.3439999999999994</v>
      </c>
      <c r="J28" s="22">
        <f t="shared" si="6"/>
        <v>4.6659999999999995</v>
      </c>
      <c r="K28" s="22">
        <f t="shared" si="7"/>
        <v>6.0179999999999998</v>
      </c>
      <c r="L28" s="22">
        <f t="shared" si="8"/>
        <v>0.97199999999999998</v>
      </c>
      <c r="M28" s="156">
        <f t="shared" si="9"/>
        <v>20</v>
      </c>
      <c r="N28" s="23"/>
      <c r="P28" s="38">
        <f t="shared" si="1"/>
        <v>8.3439999999999994</v>
      </c>
      <c r="Q28" s="38">
        <f t="shared" si="2"/>
        <v>4.6659999999999995</v>
      </c>
      <c r="R28" s="38">
        <f t="shared" si="3"/>
        <v>6.0179999999999998</v>
      </c>
      <c r="S28" s="38">
        <f t="shared" si="4"/>
        <v>0.97199999999999998</v>
      </c>
      <c r="T28" s="38">
        <f t="shared" si="10"/>
        <v>20</v>
      </c>
    </row>
    <row r="29" spans="1:20">
      <c r="A29" s="8" t="s">
        <v>71</v>
      </c>
      <c r="B29" s="204">
        <v>22.5</v>
      </c>
      <c r="C29" s="204">
        <v>22.5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9.3869999999999987</v>
      </c>
      <c r="J29" s="22">
        <f t="shared" si="6"/>
        <v>5.24925</v>
      </c>
      <c r="K29" s="22">
        <f t="shared" si="7"/>
        <v>6.7702499999999999</v>
      </c>
      <c r="L29" s="22">
        <f t="shared" si="8"/>
        <v>1.0935000000000001</v>
      </c>
      <c r="M29" s="156">
        <f t="shared" si="9"/>
        <v>22.499999999999996</v>
      </c>
      <c r="N29" s="23"/>
      <c r="P29" s="38">
        <f t="shared" si="1"/>
        <v>9.3869999999999987</v>
      </c>
      <c r="Q29" s="38">
        <f t="shared" si="2"/>
        <v>5.24925</v>
      </c>
      <c r="R29" s="38">
        <f t="shared" si="3"/>
        <v>6.7702499999999999</v>
      </c>
      <c r="S29" s="38">
        <f t="shared" si="4"/>
        <v>1.0935000000000001</v>
      </c>
      <c r="T29" s="38">
        <f t="shared" si="10"/>
        <v>22.499999999999996</v>
      </c>
    </row>
    <row r="30" spans="1:20">
      <c r="A30" s="8" t="s">
        <v>72</v>
      </c>
      <c r="B30" s="204">
        <v>22.5</v>
      </c>
      <c r="C30" s="204">
        <v>22.5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9.3869999999999987</v>
      </c>
      <c r="J30" s="22">
        <f t="shared" si="6"/>
        <v>5.24925</v>
      </c>
      <c r="K30" s="22">
        <f t="shared" si="7"/>
        <v>6.7702499999999999</v>
      </c>
      <c r="L30" s="22">
        <f t="shared" si="8"/>
        <v>1.0935000000000001</v>
      </c>
      <c r="M30" s="156">
        <f t="shared" si="9"/>
        <v>22.499999999999996</v>
      </c>
      <c r="N30" s="23"/>
      <c r="P30" s="38">
        <f t="shared" si="1"/>
        <v>9.3869999999999987</v>
      </c>
      <c r="Q30" s="38">
        <f t="shared" si="2"/>
        <v>5.24925</v>
      </c>
      <c r="R30" s="38">
        <f t="shared" si="3"/>
        <v>6.7702499999999999</v>
      </c>
      <c r="S30" s="38">
        <f t="shared" si="4"/>
        <v>1.0935000000000001</v>
      </c>
      <c r="T30" s="38">
        <f t="shared" si="10"/>
        <v>22.499999999999996</v>
      </c>
    </row>
    <row r="31" spans="1:20">
      <c r="A31" s="8" t="s">
        <v>73</v>
      </c>
      <c r="B31" s="204">
        <v>22.5</v>
      </c>
      <c r="C31" s="204">
        <v>22.5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9.3869999999999987</v>
      </c>
      <c r="J31" s="22">
        <f t="shared" si="6"/>
        <v>5.24925</v>
      </c>
      <c r="K31" s="22">
        <f t="shared" si="7"/>
        <v>6.7702499999999999</v>
      </c>
      <c r="L31" s="22">
        <f t="shared" si="8"/>
        <v>1.0935000000000001</v>
      </c>
      <c r="M31" s="156">
        <f t="shared" si="9"/>
        <v>22.499999999999996</v>
      </c>
      <c r="N31" s="23"/>
      <c r="P31" s="38">
        <f t="shared" si="1"/>
        <v>9.3869999999999987</v>
      </c>
      <c r="Q31" s="38">
        <f t="shared" si="2"/>
        <v>5.24925</v>
      </c>
      <c r="R31" s="38">
        <f t="shared" si="3"/>
        <v>6.7702499999999999</v>
      </c>
      <c r="S31" s="38">
        <f t="shared" si="4"/>
        <v>1.0935000000000001</v>
      </c>
      <c r="T31" s="38">
        <f t="shared" si="10"/>
        <v>22.499999999999996</v>
      </c>
    </row>
    <row r="32" spans="1:20">
      <c r="A32" s="8" t="s">
        <v>74</v>
      </c>
      <c r="B32" s="204">
        <v>22.5</v>
      </c>
      <c r="C32" s="204">
        <v>22.5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9.3869999999999987</v>
      </c>
      <c r="J32" s="22">
        <f t="shared" si="6"/>
        <v>5.24925</v>
      </c>
      <c r="K32" s="22">
        <f t="shared" si="7"/>
        <v>6.7702499999999999</v>
      </c>
      <c r="L32" s="22">
        <f t="shared" si="8"/>
        <v>1.0935000000000001</v>
      </c>
      <c r="M32" s="156">
        <f t="shared" si="9"/>
        <v>22.499999999999996</v>
      </c>
      <c r="N32" s="23"/>
      <c r="P32" s="38">
        <f t="shared" si="1"/>
        <v>9.3869999999999987</v>
      </c>
      <c r="Q32" s="38">
        <f t="shared" si="2"/>
        <v>5.24925</v>
      </c>
      <c r="R32" s="38">
        <f t="shared" si="3"/>
        <v>6.7702499999999999</v>
      </c>
      <c r="S32" s="38">
        <f t="shared" si="4"/>
        <v>1.0935000000000001</v>
      </c>
      <c r="T32" s="38">
        <f t="shared" si="10"/>
        <v>22.499999999999996</v>
      </c>
    </row>
    <row r="33" spans="1:20">
      <c r="A33" s="8" t="s">
        <v>75</v>
      </c>
      <c r="B33" s="204">
        <v>22.5</v>
      </c>
      <c r="C33" s="204">
        <v>22.5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9.3869999999999987</v>
      </c>
      <c r="J33" s="22">
        <f t="shared" si="6"/>
        <v>5.24925</v>
      </c>
      <c r="K33" s="22">
        <f t="shared" si="7"/>
        <v>6.7702499999999999</v>
      </c>
      <c r="L33" s="22">
        <f t="shared" si="8"/>
        <v>1.0935000000000001</v>
      </c>
      <c r="M33" s="156">
        <f t="shared" si="9"/>
        <v>22.499999999999996</v>
      </c>
      <c r="N33" s="23"/>
      <c r="P33" s="38">
        <f t="shared" si="1"/>
        <v>9.3869999999999987</v>
      </c>
      <c r="Q33" s="38">
        <f t="shared" si="2"/>
        <v>5.24925</v>
      </c>
      <c r="R33" s="38">
        <f t="shared" si="3"/>
        <v>6.7702499999999999</v>
      </c>
      <c r="S33" s="38">
        <f t="shared" si="4"/>
        <v>1.0935000000000001</v>
      </c>
      <c r="T33" s="38">
        <f t="shared" si="10"/>
        <v>22.499999999999996</v>
      </c>
    </row>
    <row r="34" spans="1:20">
      <c r="A34" s="8" t="s">
        <v>76</v>
      </c>
      <c r="B34" s="204">
        <v>22.5</v>
      </c>
      <c r="C34" s="204">
        <v>22.5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9.3869999999999987</v>
      </c>
      <c r="J34" s="22">
        <f t="shared" si="6"/>
        <v>5.24925</v>
      </c>
      <c r="K34" s="22">
        <f t="shared" si="7"/>
        <v>6.7702499999999999</v>
      </c>
      <c r="L34" s="22">
        <f t="shared" si="8"/>
        <v>1.0935000000000001</v>
      </c>
      <c r="M34" s="156">
        <f t="shared" si="9"/>
        <v>22.499999999999996</v>
      </c>
      <c r="N34" s="23"/>
      <c r="P34" s="38">
        <f t="shared" si="1"/>
        <v>9.3869999999999987</v>
      </c>
      <c r="Q34" s="38">
        <f t="shared" si="2"/>
        <v>5.24925</v>
      </c>
      <c r="R34" s="38">
        <f t="shared" si="3"/>
        <v>6.7702499999999999</v>
      </c>
      <c r="S34" s="38">
        <f t="shared" si="4"/>
        <v>1.0935000000000001</v>
      </c>
      <c r="T34" s="38">
        <f t="shared" si="10"/>
        <v>22.499999999999996</v>
      </c>
    </row>
    <row r="35" spans="1:20">
      <c r="A35" s="8" t="s">
        <v>77</v>
      </c>
      <c r="B35" s="204">
        <v>22.5</v>
      </c>
      <c r="C35" s="204">
        <v>22.5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9.3869999999999987</v>
      </c>
      <c r="J35" s="22">
        <f t="shared" si="6"/>
        <v>5.24925</v>
      </c>
      <c r="K35" s="22">
        <f t="shared" si="7"/>
        <v>6.7702499999999999</v>
      </c>
      <c r="L35" s="22">
        <f t="shared" si="8"/>
        <v>1.0935000000000001</v>
      </c>
      <c r="M35" s="156">
        <f t="shared" si="9"/>
        <v>22.499999999999996</v>
      </c>
      <c r="N35" s="23"/>
      <c r="P35" s="38">
        <f t="shared" ref="P35:P66" si="12">I35</f>
        <v>9.3869999999999987</v>
      </c>
      <c r="Q35" s="38">
        <f t="shared" ref="Q35:Q66" si="13">J35</f>
        <v>5.24925</v>
      </c>
      <c r="R35" s="38">
        <f t="shared" ref="R35:R66" si="14">K35</f>
        <v>6.7702499999999999</v>
      </c>
      <c r="S35" s="38">
        <f t="shared" ref="S35:S66" si="15">L35</f>
        <v>1.0935000000000001</v>
      </c>
      <c r="T35" s="38">
        <f t="shared" si="10"/>
        <v>22.499999999999996</v>
      </c>
    </row>
    <row r="36" spans="1:20">
      <c r="A36" s="8" t="s">
        <v>78</v>
      </c>
      <c r="B36" s="204">
        <v>22.5</v>
      </c>
      <c r="C36" s="204">
        <v>22.5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9.3869999999999987</v>
      </c>
      <c r="J36" s="22">
        <f t="shared" si="6"/>
        <v>5.24925</v>
      </c>
      <c r="K36" s="22">
        <f t="shared" si="7"/>
        <v>6.7702499999999999</v>
      </c>
      <c r="L36" s="22">
        <f t="shared" si="8"/>
        <v>1.0935000000000001</v>
      </c>
      <c r="M36" s="156">
        <f t="shared" si="9"/>
        <v>22.499999999999996</v>
      </c>
      <c r="N36" s="23"/>
      <c r="P36" s="38">
        <f t="shared" si="12"/>
        <v>9.3869999999999987</v>
      </c>
      <c r="Q36" s="38">
        <f t="shared" si="13"/>
        <v>5.24925</v>
      </c>
      <c r="R36" s="38">
        <f t="shared" si="14"/>
        <v>6.7702499999999999</v>
      </c>
      <c r="S36" s="38">
        <f t="shared" si="15"/>
        <v>1.0935000000000001</v>
      </c>
      <c r="T36" s="38">
        <f t="shared" si="10"/>
        <v>22.499999999999996</v>
      </c>
    </row>
    <row r="37" spans="1:20">
      <c r="A37" s="8" t="s">
        <v>79</v>
      </c>
      <c r="B37" s="204">
        <v>22.5</v>
      </c>
      <c r="C37" s="204">
        <v>22.5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9.3869999999999987</v>
      </c>
      <c r="J37" s="22">
        <f t="shared" si="6"/>
        <v>5.24925</v>
      </c>
      <c r="K37" s="22">
        <f t="shared" si="7"/>
        <v>6.7702499999999999</v>
      </c>
      <c r="L37" s="22">
        <f t="shared" si="8"/>
        <v>1.0935000000000001</v>
      </c>
      <c r="M37" s="156">
        <f t="shared" si="9"/>
        <v>22.499999999999996</v>
      </c>
      <c r="N37" s="23"/>
      <c r="P37" s="38">
        <f t="shared" si="12"/>
        <v>9.3869999999999987</v>
      </c>
      <c r="Q37" s="38">
        <f t="shared" si="13"/>
        <v>5.24925</v>
      </c>
      <c r="R37" s="38">
        <f t="shared" si="14"/>
        <v>6.7702499999999999</v>
      </c>
      <c r="S37" s="38">
        <f t="shared" si="15"/>
        <v>1.0935000000000001</v>
      </c>
      <c r="T37" s="38">
        <f t="shared" si="10"/>
        <v>22.499999999999996</v>
      </c>
    </row>
    <row r="38" spans="1:20">
      <c r="A38" s="8" t="s">
        <v>80</v>
      </c>
      <c r="B38" s="204">
        <v>22.5</v>
      </c>
      <c r="C38" s="204">
        <v>22.5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9.3869999999999987</v>
      </c>
      <c r="J38" s="22">
        <f t="shared" si="6"/>
        <v>5.24925</v>
      </c>
      <c r="K38" s="22">
        <f t="shared" si="7"/>
        <v>6.7702499999999999</v>
      </c>
      <c r="L38" s="22">
        <f t="shared" si="8"/>
        <v>1.0935000000000001</v>
      </c>
      <c r="M38" s="156">
        <f t="shared" si="9"/>
        <v>22.499999999999996</v>
      </c>
      <c r="N38" s="23"/>
      <c r="P38" s="38">
        <f t="shared" si="12"/>
        <v>9.3869999999999987</v>
      </c>
      <c r="Q38" s="38">
        <f t="shared" si="13"/>
        <v>5.24925</v>
      </c>
      <c r="R38" s="38">
        <f t="shared" si="14"/>
        <v>6.7702499999999999</v>
      </c>
      <c r="S38" s="38">
        <f t="shared" si="15"/>
        <v>1.0935000000000001</v>
      </c>
      <c r="T38" s="38">
        <f t="shared" si="10"/>
        <v>22.499999999999996</v>
      </c>
    </row>
    <row r="39" spans="1:20">
      <c r="A39" s="8" t="s">
        <v>81</v>
      </c>
      <c r="B39" s="204">
        <v>22.5</v>
      </c>
      <c r="C39" s="204">
        <v>22.5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9.3869999999999987</v>
      </c>
      <c r="J39" s="22">
        <f t="shared" si="6"/>
        <v>5.24925</v>
      </c>
      <c r="K39" s="22">
        <f t="shared" si="7"/>
        <v>6.7702499999999999</v>
      </c>
      <c r="L39" s="22">
        <f t="shared" si="8"/>
        <v>1.0935000000000001</v>
      </c>
      <c r="M39" s="156">
        <f t="shared" si="9"/>
        <v>22.499999999999996</v>
      </c>
      <c r="N39" s="23"/>
      <c r="P39" s="38">
        <f t="shared" si="12"/>
        <v>9.3869999999999987</v>
      </c>
      <c r="Q39" s="38">
        <f t="shared" si="13"/>
        <v>5.24925</v>
      </c>
      <c r="R39" s="38">
        <f t="shared" si="14"/>
        <v>6.7702499999999999</v>
      </c>
      <c r="S39" s="38">
        <f t="shared" si="15"/>
        <v>1.0935000000000001</v>
      </c>
      <c r="T39" s="38">
        <f t="shared" si="10"/>
        <v>22.499999999999996</v>
      </c>
    </row>
    <row r="40" spans="1:20">
      <c r="A40" s="8" t="s">
        <v>82</v>
      </c>
      <c r="B40" s="204">
        <v>24.5</v>
      </c>
      <c r="C40" s="204">
        <v>24.5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10.221399999999999</v>
      </c>
      <c r="J40" s="22">
        <f t="shared" si="6"/>
        <v>5.7158499999999997</v>
      </c>
      <c r="K40" s="22">
        <f t="shared" si="7"/>
        <v>7.3720500000000007</v>
      </c>
      <c r="L40" s="22">
        <f t="shared" si="8"/>
        <v>1.1907000000000001</v>
      </c>
      <c r="M40" s="156">
        <f t="shared" si="9"/>
        <v>24.5</v>
      </c>
      <c r="N40" s="23"/>
      <c r="P40" s="38">
        <f t="shared" si="12"/>
        <v>10.221399999999999</v>
      </c>
      <c r="Q40" s="38">
        <f t="shared" si="13"/>
        <v>5.7158499999999997</v>
      </c>
      <c r="R40" s="38">
        <f t="shared" si="14"/>
        <v>7.3720500000000007</v>
      </c>
      <c r="S40" s="38">
        <f t="shared" si="15"/>
        <v>1.1907000000000001</v>
      </c>
      <c r="T40" s="38">
        <f t="shared" si="10"/>
        <v>24.5</v>
      </c>
    </row>
    <row r="41" spans="1:20">
      <c r="A41" s="8" t="s">
        <v>83</v>
      </c>
      <c r="B41" s="204">
        <v>24.5</v>
      </c>
      <c r="C41" s="204">
        <v>24.5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10.221399999999999</v>
      </c>
      <c r="J41" s="22">
        <f t="shared" si="6"/>
        <v>5.7158499999999997</v>
      </c>
      <c r="K41" s="22">
        <f t="shared" si="7"/>
        <v>7.3720500000000007</v>
      </c>
      <c r="L41" s="22">
        <f t="shared" si="8"/>
        <v>1.1907000000000001</v>
      </c>
      <c r="M41" s="156">
        <f t="shared" si="9"/>
        <v>24.5</v>
      </c>
      <c r="N41" s="23"/>
      <c r="P41" s="38">
        <f t="shared" si="12"/>
        <v>10.221399999999999</v>
      </c>
      <c r="Q41" s="38">
        <f t="shared" si="13"/>
        <v>5.7158499999999997</v>
      </c>
      <c r="R41" s="38">
        <f t="shared" si="14"/>
        <v>7.3720500000000007</v>
      </c>
      <c r="S41" s="38">
        <f t="shared" si="15"/>
        <v>1.1907000000000001</v>
      </c>
      <c r="T41" s="38">
        <f t="shared" si="10"/>
        <v>24.5</v>
      </c>
    </row>
    <row r="42" spans="1:20">
      <c r="A42" s="8" t="s">
        <v>84</v>
      </c>
      <c r="B42" s="204">
        <v>24.5</v>
      </c>
      <c r="C42" s="204">
        <v>24.5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10.221399999999999</v>
      </c>
      <c r="J42" s="22">
        <f t="shared" si="6"/>
        <v>5.7158499999999997</v>
      </c>
      <c r="K42" s="22">
        <f t="shared" si="7"/>
        <v>7.3720500000000007</v>
      </c>
      <c r="L42" s="22">
        <f t="shared" si="8"/>
        <v>1.1907000000000001</v>
      </c>
      <c r="M42" s="156">
        <f t="shared" si="9"/>
        <v>24.5</v>
      </c>
      <c r="N42" s="23"/>
      <c r="P42" s="38">
        <f t="shared" si="12"/>
        <v>10.221399999999999</v>
      </c>
      <c r="Q42" s="38">
        <f t="shared" si="13"/>
        <v>5.7158499999999997</v>
      </c>
      <c r="R42" s="38">
        <f t="shared" si="14"/>
        <v>7.3720500000000007</v>
      </c>
      <c r="S42" s="38">
        <f t="shared" si="15"/>
        <v>1.1907000000000001</v>
      </c>
      <c r="T42" s="38">
        <f t="shared" si="10"/>
        <v>24.5</v>
      </c>
    </row>
    <row r="43" spans="1:20">
      <c r="A43" s="8" t="s">
        <v>85</v>
      </c>
      <c r="B43" s="204">
        <v>24.5</v>
      </c>
      <c r="C43" s="204">
        <v>24.5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10.221399999999999</v>
      </c>
      <c r="J43" s="22">
        <f t="shared" si="6"/>
        <v>5.7158499999999997</v>
      </c>
      <c r="K43" s="22">
        <f t="shared" si="7"/>
        <v>7.3720500000000007</v>
      </c>
      <c r="L43" s="22">
        <f t="shared" si="8"/>
        <v>1.1907000000000001</v>
      </c>
      <c r="M43" s="156">
        <f t="shared" si="9"/>
        <v>24.5</v>
      </c>
      <c r="N43" s="23"/>
      <c r="P43" s="38">
        <f t="shared" si="12"/>
        <v>10.221399999999999</v>
      </c>
      <c r="Q43" s="38">
        <f t="shared" si="13"/>
        <v>5.7158499999999997</v>
      </c>
      <c r="R43" s="38">
        <f t="shared" si="14"/>
        <v>7.3720500000000007</v>
      </c>
      <c r="S43" s="38">
        <f t="shared" si="15"/>
        <v>1.1907000000000001</v>
      </c>
      <c r="T43" s="38">
        <f t="shared" si="10"/>
        <v>24.5</v>
      </c>
    </row>
    <row r="44" spans="1:20">
      <c r="A44" s="8" t="s">
        <v>86</v>
      </c>
      <c r="B44" s="204">
        <v>24.5</v>
      </c>
      <c r="C44" s="204">
        <v>24.5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10.221399999999999</v>
      </c>
      <c r="J44" s="22">
        <f t="shared" si="6"/>
        <v>5.7158499999999997</v>
      </c>
      <c r="K44" s="22">
        <f t="shared" si="7"/>
        <v>7.3720500000000007</v>
      </c>
      <c r="L44" s="22">
        <f t="shared" si="8"/>
        <v>1.1907000000000001</v>
      </c>
      <c r="M44" s="156">
        <f t="shared" si="9"/>
        <v>24.5</v>
      </c>
      <c r="N44" s="23"/>
      <c r="P44" s="38">
        <f t="shared" si="12"/>
        <v>10.221399999999999</v>
      </c>
      <c r="Q44" s="38">
        <f t="shared" si="13"/>
        <v>5.7158499999999997</v>
      </c>
      <c r="R44" s="38">
        <f t="shared" si="14"/>
        <v>7.3720500000000007</v>
      </c>
      <c r="S44" s="38">
        <f t="shared" si="15"/>
        <v>1.1907000000000001</v>
      </c>
      <c r="T44" s="38">
        <f t="shared" si="10"/>
        <v>24.5</v>
      </c>
    </row>
    <row r="45" spans="1:20">
      <c r="A45" s="8" t="s">
        <v>87</v>
      </c>
      <c r="B45" s="204">
        <v>24.5</v>
      </c>
      <c r="C45" s="204">
        <v>24.5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10.221399999999999</v>
      </c>
      <c r="J45" s="22">
        <f t="shared" si="6"/>
        <v>5.7158499999999997</v>
      </c>
      <c r="K45" s="22">
        <f t="shared" si="7"/>
        <v>7.3720500000000007</v>
      </c>
      <c r="L45" s="22">
        <f t="shared" si="8"/>
        <v>1.1907000000000001</v>
      </c>
      <c r="M45" s="156">
        <f t="shared" si="9"/>
        <v>24.5</v>
      </c>
      <c r="N45" s="23"/>
      <c r="P45" s="38">
        <f t="shared" si="12"/>
        <v>10.221399999999999</v>
      </c>
      <c r="Q45" s="38">
        <f t="shared" si="13"/>
        <v>5.7158499999999997</v>
      </c>
      <c r="R45" s="38">
        <f t="shared" si="14"/>
        <v>7.3720500000000007</v>
      </c>
      <c r="S45" s="38">
        <f t="shared" si="15"/>
        <v>1.1907000000000001</v>
      </c>
      <c r="T45" s="38">
        <f t="shared" si="10"/>
        <v>24.5</v>
      </c>
    </row>
    <row r="46" spans="1:20">
      <c r="A46" s="8" t="s">
        <v>88</v>
      </c>
      <c r="B46" s="204">
        <v>24.5</v>
      </c>
      <c r="C46" s="204">
        <v>24.5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10.221399999999999</v>
      </c>
      <c r="J46" s="22">
        <f t="shared" si="6"/>
        <v>5.7158499999999997</v>
      </c>
      <c r="K46" s="22">
        <f t="shared" si="7"/>
        <v>7.3720500000000007</v>
      </c>
      <c r="L46" s="22">
        <f t="shared" si="8"/>
        <v>1.1907000000000001</v>
      </c>
      <c r="M46" s="156">
        <f t="shared" si="9"/>
        <v>24.5</v>
      </c>
      <c r="N46" s="23"/>
      <c r="P46" s="38">
        <f t="shared" si="12"/>
        <v>10.221399999999999</v>
      </c>
      <c r="Q46" s="38">
        <f t="shared" si="13"/>
        <v>5.7158499999999997</v>
      </c>
      <c r="R46" s="38">
        <f t="shared" si="14"/>
        <v>7.3720500000000007</v>
      </c>
      <c r="S46" s="38">
        <f t="shared" si="15"/>
        <v>1.1907000000000001</v>
      </c>
      <c r="T46" s="38">
        <f t="shared" si="10"/>
        <v>24.5</v>
      </c>
    </row>
    <row r="47" spans="1:20">
      <c r="A47" s="8" t="s">
        <v>89</v>
      </c>
      <c r="B47" s="204">
        <v>24.5</v>
      </c>
      <c r="C47" s="204">
        <v>24.5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10.221399999999999</v>
      </c>
      <c r="J47" s="22">
        <f t="shared" si="6"/>
        <v>5.7158499999999997</v>
      </c>
      <c r="K47" s="22">
        <f t="shared" si="7"/>
        <v>7.3720500000000007</v>
      </c>
      <c r="L47" s="22">
        <f t="shared" si="8"/>
        <v>1.1907000000000001</v>
      </c>
      <c r="M47" s="156">
        <f t="shared" si="9"/>
        <v>24.5</v>
      </c>
      <c r="N47" s="23"/>
      <c r="P47" s="38">
        <f t="shared" si="12"/>
        <v>10.221399999999999</v>
      </c>
      <c r="Q47" s="38">
        <f t="shared" si="13"/>
        <v>5.7158499999999997</v>
      </c>
      <c r="R47" s="38">
        <f t="shared" si="14"/>
        <v>7.3720500000000007</v>
      </c>
      <c r="S47" s="38">
        <f t="shared" si="15"/>
        <v>1.1907000000000001</v>
      </c>
      <c r="T47" s="38">
        <f t="shared" si="10"/>
        <v>24.5</v>
      </c>
    </row>
    <row r="48" spans="1:20">
      <c r="A48" s="8" t="s">
        <v>90</v>
      </c>
      <c r="B48" s="204">
        <v>24.5</v>
      </c>
      <c r="C48" s="204">
        <v>24.5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10.221399999999999</v>
      </c>
      <c r="J48" s="22">
        <f t="shared" si="6"/>
        <v>5.7158499999999997</v>
      </c>
      <c r="K48" s="22">
        <f t="shared" si="7"/>
        <v>7.3720500000000007</v>
      </c>
      <c r="L48" s="22">
        <f t="shared" si="8"/>
        <v>1.1907000000000001</v>
      </c>
      <c r="M48" s="156">
        <f t="shared" si="9"/>
        <v>24.5</v>
      </c>
      <c r="N48" s="23"/>
      <c r="P48" s="38">
        <f t="shared" si="12"/>
        <v>10.221399999999999</v>
      </c>
      <c r="Q48" s="38">
        <f t="shared" si="13"/>
        <v>5.7158499999999997</v>
      </c>
      <c r="R48" s="38">
        <f t="shared" si="14"/>
        <v>7.3720500000000007</v>
      </c>
      <c r="S48" s="38">
        <f t="shared" si="15"/>
        <v>1.1907000000000001</v>
      </c>
      <c r="T48" s="38">
        <f t="shared" si="10"/>
        <v>24.5</v>
      </c>
    </row>
    <row r="49" spans="1:20">
      <c r="A49" s="8" t="s">
        <v>91</v>
      </c>
      <c r="B49" s="204">
        <v>24.5</v>
      </c>
      <c r="C49" s="204">
        <v>24.5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10.221399999999999</v>
      </c>
      <c r="J49" s="22">
        <f t="shared" si="6"/>
        <v>5.7158499999999997</v>
      </c>
      <c r="K49" s="22">
        <f t="shared" si="7"/>
        <v>7.3720500000000007</v>
      </c>
      <c r="L49" s="22">
        <f t="shared" si="8"/>
        <v>1.1907000000000001</v>
      </c>
      <c r="M49" s="156">
        <f t="shared" si="9"/>
        <v>24.5</v>
      </c>
      <c r="N49" s="23"/>
      <c r="P49" s="38">
        <f t="shared" si="12"/>
        <v>10.221399999999999</v>
      </c>
      <c r="Q49" s="38">
        <f t="shared" si="13"/>
        <v>5.7158499999999997</v>
      </c>
      <c r="R49" s="38">
        <f t="shared" si="14"/>
        <v>7.3720500000000007</v>
      </c>
      <c r="S49" s="38">
        <f t="shared" si="15"/>
        <v>1.1907000000000001</v>
      </c>
      <c r="T49" s="38">
        <f t="shared" si="10"/>
        <v>24.5</v>
      </c>
    </row>
    <row r="50" spans="1:20">
      <c r="A50" s="8" t="s">
        <v>92</v>
      </c>
      <c r="B50" s="204">
        <v>24.5</v>
      </c>
      <c r="C50" s="204">
        <v>24.5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10.221399999999999</v>
      </c>
      <c r="J50" s="22">
        <f t="shared" si="6"/>
        <v>5.7158499999999997</v>
      </c>
      <c r="K50" s="22">
        <f t="shared" si="7"/>
        <v>7.3720500000000007</v>
      </c>
      <c r="L50" s="22">
        <f t="shared" si="8"/>
        <v>1.1907000000000001</v>
      </c>
      <c r="M50" s="156">
        <f t="shared" si="9"/>
        <v>24.5</v>
      </c>
      <c r="N50" s="23"/>
      <c r="P50" s="38">
        <f t="shared" si="12"/>
        <v>10.221399999999999</v>
      </c>
      <c r="Q50" s="38">
        <f t="shared" si="13"/>
        <v>5.7158499999999997</v>
      </c>
      <c r="R50" s="38">
        <f t="shared" si="14"/>
        <v>7.3720500000000007</v>
      </c>
      <c r="S50" s="38">
        <f t="shared" si="15"/>
        <v>1.1907000000000001</v>
      </c>
      <c r="T50" s="38">
        <f t="shared" si="10"/>
        <v>24.5</v>
      </c>
    </row>
    <row r="51" spans="1:20">
      <c r="A51" s="8" t="s">
        <v>93</v>
      </c>
      <c r="B51" s="204">
        <v>24.5</v>
      </c>
      <c r="C51" s="204">
        <v>24.5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10.221399999999999</v>
      </c>
      <c r="J51" s="22">
        <f t="shared" si="6"/>
        <v>5.7158499999999997</v>
      </c>
      <c r="K51" s="22">
        <f t="shared" si="7"/>
        <v>7.3720500000000007</v>
      </c>
      <c r="L51" s="22">
        <f t="shared" si="8"/>
        <v>1.1907000000000001</v>
      </c>
      <c r="M51" s="156">
        <f t="shared" si="9"/>
        <v>24.5</v>
      </c>
      <c r="N51" s="23"/>
      <c r="P51" s="38">
        <f t="shared" si="12"/>
        <v>10.221399999999999</v>
      </c>
      <c r="Q51" s="38">
        <f t="shared" si="13"/>
        <v>5.7158499999999997</v>
      </c>
      <c r="R51" s="38">
        <f t="shared" si="14"/>
        <v>7.3720500000000007</v>
      </c>
      <c r="S51" s="38">
        <f t="shared" si="15"/>
        <v>1.1907000000000001</v>
      </c>
      <c r="T51" s="38">
        <f t="shared" si="10"/>
        <v>24.5</v>
      </c>
    </row>
    <row r="52" spans="1:20">
      <c r="A52" s="8" t="s">
        <v>94</v>
      </c>
      <c r="B52" s="204">
        <v>24.5</v>
      </c>
      <c r="C52" s="204">
        <v>24.5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10.221399999999999</v>
      </c>
      <c r="J52" s="22">
        <f t="shared" si="6"/>
        <v>5.7158499999999997</v>
      </c>
      <c r="K52" s="22">
        <f t="shared" si="7"/>
        <v>7.3720500000000007</v>
      </c>
      <c r="L52" s="22">
        <f t="shared" si="8"/>
        <v>1.1907000000000001</v>
      </c>
      <c r="M52" s="156">
        <f t="shared" si="9"/>
        <v>24.5</v>
      </c>
      <c r="N52" s="23"/>
      <c r="P52" s="38">
        <f t="shared" si="12"/>
        <v>10.221399999999999</v>
      </c>
      <c r="Q52" s="38">
        <f t="shared" si="13"/>
        <v>5.7158499999999997</v>
      </c>
      <c r="R52" s="38">
        <f t="shared" si="14"/>
        <v>7.3720500000000007</v>
      </c>
      <c r="S52" s="38">
        <f t="shared" si="15"/>
        <v>1.1907000000000001</v>
      </c>
      <c r="T52" s="38">
        <f t="shared" si="10"/>
        <v>24.5</v>
      </c>
    </row>
    <row r="53" spans="1:20">
      <c r="A53" s="8" t="s">
        <v>95</v>
      </c>
      <c r="B53" s="204">
        <v>24.5</v>
      </c>
      <c r="C53" s="204">
        <v>24.5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10.221399999999999</v>
      </c>
      <c r="J53" s="22">
        <f t="shared" si="6"/>
        <v>5.7158499999999997</v>
      </c>
      <c r="K53" s="22">
        <f t="shared" si="7"/>
        <v>7.3720500000000007</v>
      </c>
      <c r="L53" s="22">
        <f t="shared" si="8"/>
        <v>1.1907000000000001</v>
      </c>
      <c r="M53" s="156">
        <f t="shared" si="9"/>
        <v>24.5</v>
      </c>
      <c r="N53" s="23"/>
      <c r="P53" s="38">
        <f t="shared" si="12"/>
        <v>10.221399999999999</v>
      </c>
      <c r="Q53" s="38">
        <f t="shared" si="13"/>
        <v>5.7158499999999997</v>
      </c>
      <c r="R53" s="38">
        <f t="shared" si="14"/>
        <v>7.3720500000000007</v>
      </c>
      <c r="S53" s="38">
        <f t="shared" si="15"/>
        <v>1.1907000000000001</v>
      </c>
      <c r="T53" s="38">
        <f t="shared" si="10"/>
        <v>24.5</v>
      </c>
    </row>
    <row r="54" spans="1:20">
      <c r="A54" s="8" t="s">
        <v>96</v>
      </c>
      <c r="B54" s="204">
        <v>24.5</v>
      </c>
      <c r="C54" s="204">
        <v>24.5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10.221399999999999</v>
      </c>
      <c r="J54" s="22">
        <f t="shared" si="6"/>
        <v>5.7158499999999997</v>
      </c>
      <c r="K54" s="22">
        <f t="shared" si="7"/>
        <v>7.3720500000000007</v>
      </c>
      <c r="L54" s="22">
        <f t="shared" si="8"/>
        <v>1.1907000000000001</v>
      </c>
      <c r="M54" s="156">
        <f t="shared" si="9"/>
        <v>24.5</v>
      </c>
      <c r="N54" s="23"/>
      <c r="P54" s="38">
        <f t="shared" si="12"/>
        <v>10.221399999999999</v>
      </c>
      <c r="Q54" s="38">
        <f t="shared" si="13"/>
        <v>5.7158499999999997</v>
      </c>
      <c r="R54" s="38">
        <f t="shared" si="14"/>
        <v>7.3720500000000007</v>
      </c>
      <c r="S54" s="38">
        <f t="shared" si="15"/>
        <v>1.1907000000000001</v>
      </c>
      <c r="T54" s="38">
        <f t="shared" si="10"/>
        <v>24.5</v>
      </c>
    </row>
    <row r="55" spans="1:20">
      <c r="A55" s="8" t="s">
        <v>97</v>
      </c>
      <c r="B55" s="204">
        <v>24.5</v>
      </c>
      <c r="C55" s="204">
        <v>24.5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10.221399999999999</v>
      </c>
      <c r="J55" s="22">
        <f t="shared" si="6"/>
        <v>5.7158499999999997</v>
      </c>
      <c r="K55" s="22">
        <f t="shared" si="7"/>
        <v>7.3720500000000007</v>
      </c>
      <c r="L55" s="22">
        <f t="shared" si="8"/>
        <v>1.1907000000000001</v>
      </c>
      <c r="M55" s="156">
        <f t="shared" si="9"/>
        <v>24.5</v>
      </c>
      <c r="N55" s="23"/>
      <c r="P55" s="38">
        <f t="shared" si="12"/>
        <v>10.221399999999999</v>
      </c>
      <c r="Q55" s="38">
        <f t="shared" si="13"/>
        <v>5.7158499999999997</v>
      </c>
      <c r="R55" s="38">
        <f t="shared" si="14"/>
        <v>7.3720500000000007</v>
      </c>
      <c r="S55" s="38">
        <f t="shared" si="15"/>
        <v>1.1907000000000001</v>
      </c>
      <c r="T55" s="38">
        <f t="shared" si="10"/>
        <v>24.5</v>
      </c>
    </row>
    <row r="56" spans="1:20">
      <c r="A56" s="8" t="s">
        <v>98</v>
      </c>
      <c r="B56" s="204">
        <v>24.5</v>
      </c>
      <c r="C56" s="204">
        <v>24.5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10.221399999999999</v>
      </c>
      <c r="J56" s="22">
        <f t="shared" si="6"/>
        <v>5.7158499999999997</v>
      </c>
      <c r="K56" s="22">
        <f t="shared" si="7"/>
        <v>7.3720500000000007</v>
      </c>
      <c r="L56" s="22">
        <f t="shared" si="8"/>
        <v>1.1907000000000001</v>
      </c>
      <c r="M56" s="156">
        <f t="shared" si="9"/>
        <v>24.5</v>
      </c>
      <c r="N56" s="23"/>
      <c r="P56" s="38">
        <f t="shared" si="12"/>
        <v>10.221399999999999</v>
      </c>
      <c r="Q56" s="38">
        <f t="shared" si="13"/>
        <v>5.7158499999999997</v>
      </c>
      <c r="R56" s="38">
        <f t="shared" si="14"/>
        <v>7.3720500000000007</v>
      </c>
      <c r="S56" s="38">
        <f t="shared" si="15"/>
        <v>1.1907000000000001</v>
      </c>
      <c r="T56" s="38">
        <f t="shared" si="10"/>
        <v>24.5</v>
      </c>
    </row>
    <row r="57" spans="1:20">
      <c r="A57" s="8" t="s">
        <v>99</v>
      </c>
      <c r="B57" s="204">
        <v>24.5</v>
      </c>
      <c r="C57" s="204">
        <v>24.5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10.221399999999999</v>
      </c>
      <c r="J57" s="22">
        <f t="shared" si="6"/>
        <v>5.7158499999999997</v>
      </c>
      <c r="K57" s="22">
        <f t="shared" si="7"/>
        <v>7.3720500000000007</v>
      </c>
      <c r="L57" s="22">
        <f t="shared" si="8"/>
        <v>1.1907000000000001</v>
      </c>
      <c r="M57" s="156">
        <f t="shared" si="9"/>
        <v>24.5</v>
      </c>
      <c r="N57" s="23"/>
      <c r="P57" s="38">
        <f t="shared" si="12"/>
        <v>10.221399999999999</v>
      </c>
      <c r="Q57" s="38">
        <f t="shared" si="13"/>
        <v>5.7158499999999997</v>
      </c>
      <c r="R57" s="38">
        <f t="shared" si="14"/>
        <v>7.3720500000000007</v>
      </c>
      <c r="S57" s="38">
        <f t="shared" si="15"/>
        <v>1.1907000000000001</v>
      </c>
      <c r="T57" s="38">
        <f t="shared" si="10"/>
        <v>24.5</v>
      </c>
    </row>
    <row r="58" spans="1:20">
      <c r="A58" s="8" t="s">
        <v>100</v>
      </c>
      <c r="B58" s="204">
        <v>24.5</v>
      </c>
      <c r="C58" s="204">
        <v>24.5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10.221399999999999</v>
      </c>
      <c r="J58" s="22">
        <f t="shared" si="6"/>
        <v>5.7158499999999997</v>
      </c>
      <c r="K58" s="22">
        <f t="shared" si="7"/>
        <v>7.3720500000000007</v>
      </c>
      <c r="L58" s="22">
        <f t="shared" si="8"/>
        <v>1.1907000000000001</v>
      </c>
      <c r="M58" s="156">
        <f t="shared" si="9"/>
        <v>24.5</v>
      </c>
      <c r="N58" s="23"/>
      <c r="P58" s="38">
        <f t="shared" si="12"/>
        <v>10.221399999999999</v>
      </c>
      <c r="Q58" s="38">
        <f t="shared" si="13"/>
        <v>5.7158499999999997</v>
      </c>
      <c r="R58" s="38">
        <f t="shared" si="14"/>
        <v>7.3720500000000007</v>
      </c>
      <c r="S58" s="38">
        <f t="shared" si="15"/>
        <v>1.1907000000000001</v>
      </c>
      <c r="T58" s="38">
        <f t="shared" si="10"/>
        <v>24.5</v>
      </c>
    </row>
    <row r="59" spans="1:20">
      <c r="A59" s="8" t="s">
        <v>101</v>
      </c>
      <c r="B59" s="204">
        <v>24.5</v>
      </c>
      <c r="C59" s="204">
        <v>24.5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10.221399999999999</v>
      </c>
      <c r="J59" s="22">
        <f t="shared" si="6"/>
        <v>5.7158499999999997</v>
      </c>
      <c r="K59" s="22">
        <f t="shared" si="7"/>
        <v>7.3720500000000007</v>
      </c>
      <c r="L59" s="22">
        <f t="shared" si="8"/>
        <v>1.1907000000000001</v>
      </c>
      <c r="M59" s="156">
        <f t="shared" si="9"/>
        <v>24.5</v>
      </c>
      <c r="N59" s="23"/>
      <c r="P59" s="38">
        <f t="shared" si="12"/>
        <v>10.221399999999999</v>
      </c>
      <c r="Q59" s="38">
        <f t="shared" si="13"/>
        <v>5.7158499999999997</v>
      </c>
      <c r="R59" s="38">
        <f t="shared" si="14"/>
        <v>7.3720500000000007</v>
      </c>
      <c r="S59" s="38">
        <f t="shared" si="15"/>
        <v>1.1907000000000001</v>
      </c>
      <c r="T59" s="38">
        <f t="shared" si="10"/>
        <v>24.5</v>
      </c>
    </row>
    <row r="60" spans="1:20">
      <c r="A60" s="8" t="s">
        <v>102</v>
      </c>
      <c r="B60" s="204">
        <v>24.5</v>
      </c>
      <c r="C60" s="204">
        <v>24.5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10.221399999999999</v>
      </c>
      <c r="J60" s="22">
        <f t="shared" si="6"/>
        <v>5.7158499999999997</v>
      </c>
      <c r="K60" s="22">
        <f t="shared" si="7"/>
        <v>7.3720500000000007</v>
      </c>
      <c r="L60" s="22">
        <f t="shared" si="8"/>
        <v>1.1907000000000001</v>
      </c>
      <c r="M60" s="156">
        <f t="shared" si="9"/>
        <v>24.5</v>
      </c>
      <c r="N60" s="23"/>
      <c r="P60" s="38">
        <f t="shared" si="12"/>
        <v>10.221399999999999</v>
      </c>
      <c r="Q60" s="38">
        <f t="shared" si="13"/>
        <v>5.7158499999999997</v>
      </c>
      <c r="R60" s="38">
        <f t="shared" si="14"/>
        <v>7.3720500000000007</v>
      </c>
      <c r="S60" s="38">
        <f t="shared" si="15"/>
        <v>1.1907000000000001</v>
      </c>
      <c r="T60" s="38">
        <f t="shared" si="10"/>
        <v>24.5</v>
      </c>
    </row>
    <row r="61" spans="1:20">
      <c r="A61" s="8" t="s">
        <v>103</v>
      </c>
      <c r="B61" s="204">
        <v>24.5</v>
      </c>
      <c r="C61" s="204">
        <v>24.5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10.221399999999999</v>
      </c>
      <c r="J61" s="22">
        <f t="shared" si="6"/>
        <v>5.7158499999999997</v>
      </c>
      <c r="K61" s="22">
        <f t="shared" si="7"/>
        <v>7.3720500000000007</v>
      </c>
      <c r="L61" s="22">
        <f t="shared" si="8"/>
        <v>1.1907000000000001</v>
      </c>
      <c r="M61" s="156">
        <f t="shared" si="9"/>
        <v>24.5</v>
      </c>
      <c r="N61" s="23"/>
      <c r="P61" s="38">
        <f t="shared" si="12"/>
        <v>10.221399999999999</v>
      </c>
      <c r="Q61" s="38">
        <f t="shared" si="13"/>
        <v>5.7158499999999997</v>
      </c>
      <c r="R61" s="38">
        <f t="shared" si="14"/>
        <v>7.3720500000000007</v>
      </c>
      <c r="S61" s="38">
        <f t="shared" si="15"/>
        <v>1.1907000000000001</v>
      </c>
      <c r="T61" s="38">
        <f t="shared" si="10"/>
        <v>24.5</v>
      </c>
    </row>
    <row r="62" spans="1:20">
      <c r="A62" s="8" t="s">
        <v>104</v>
      </c>
      <c r="B62" s="204">
        <v>24.5</v>
      </c>
      <c r="C62" s="204">
        <v>24.5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10.221399999999999</v>
      </c>
      <c r="J62" s="22">
        <f t="shared" si="6"/>
        <v>5.7158499999999997</v>
      </c>
      <c r="K62" s="22">
        <f t="shared" si="7"/>
        <v>7.3720500000000007</v>
      </c>
      <c r="L62" s="22">
        <f t="shared" si="8"/>
        <v>1.1907000000000001</v>
      </c>
      <c r="M62" s="156">
        <f t="shared" si="9"/>
        <v>24.5</v>
      </c>
      <c r="N62" s="23"/>
      <c r="P62" s="38">
        <f t="shared" si="12"/>
        <v>10.221399999999999</v>
      </c>
      <c r="Q62" s="38">
        <f t="shared" si="13"/>
        <v>5.7158499999999997</v>
      </c>
      <c r="R62" s="38">
        <f t="shared" si="14"/>
        <v>7.3720500000000007</v>
      </c>
      <c r="S62" s="38">
        <f t="shared" si="15"/>
        <v>1.1907000000000001</v>
      </c>
      <c r="T62" s="38">
        <f t="shared" si="10"/>
        <v>24.5</v>
      </c>
    </row>
    <row r="63" spans="1:20">
      <c r="A63" s="8" t="s">
        <v>105</v>
      </c>
      <c r="B63" s="204">
        <v>24.5</v>
      </c>
      <c r="C63" s="204">
        <v>24.5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10.221399999999999</v>
      </c>
      <c r="J63" s="22">
        <f t="shared" si="6"/>
        <v>5.7158499999999997</v>
      </c>
      <c r="K63" s="22">
        <f t="shared" si="7"/>
        <v>7.3720500000000007</v>
      </c>
      <c r="L63" s="22">
        <f t="shared" si="8"/>
        <v>1.1907000000000001</v>
      </c>
      <c r="M63" s="156">
        <f t="shared" si="9"/>
        <v>24.5</v>
      </c>
      <c r="N63" s="23"/>
      <c r="P63" s="38">
        <f t="shared" si="12"/>
        <v>10.221399999999999</v>
      </c>
      <c r="Q63" s="38">
        <f t="shared" si="13"/>
        <v>5.7158499999999997</v>
      </c>
      <c r="R63" s="38">
        <f t="shared" si="14"/>
        <v>7.3720500000000007</v>
      </c>
      <c r="S63" s="38">
        <f t="shared" si="15"/>
        <v>1.1907000000000001</v>
      </c>
      <c r="T63" s="38">
        <f t="shared" si="10"/>
        <v>24.5</v>
      </c>
    </row>
    <row r="64" spans="1:20">
      <c r="A64" s="8" t="s">
        <v>106</v>
      </c>
      <c r="B64" s="204">
        <v>24.5</v>
      </c>
      <c r="C64" s="204">
        <v>24.5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10.221399999999999</v>
      </c>
      <c r="J64" s="22">
        <f t="shared" si="6"/>
        <v>5.7158499999999997</v>
      </c>
      <c r="K64" s="22">
        <f t="shared" si="7"/>
        <v>7.3720500000000007</v>
      </c>
      <c r="L64" s="22">
        <f t="shared" si="8"/>
        <v>1.1907000000000001</v>
      </c>
      <c r="M64" s="156">
        <f t="shared" si="9"/>
        <v>24.5</v>
      </c>
      <c r="N64" s="23"/>
      <c r="P64" s="38">
        <f t="shared" si="12"/>
        <v>10.221399999999999</v>
      </c>
      <c r="Q64" s="38">
        <f t="shared" si="13"/>
        <v>5.7158499999999997</v>
      </c>
      <c r="R64" s="38">
        <f t="shared" si="14"/>
        <v>7.3720500000000007</v>
      </c>
      <c r="S64" s="38">
        <f t="shared" si="15"/>
        <v>1.1907000000000001</v>
      </c>
      <c r="T64" s="38">
        <f t="shared" si="10"/>
        <v>24.5</v>
      </c>
    </row>
    <row r="65" spans="1:20">
      <c r="A65" s="8" t="s">
        <v>107</v>
      </c>
      <c r="B65" s="204">
        <v>24.5</v>
      </c>
      <c r="C65" s="204">
        <v>24.5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10.221399999999999</v>
      </c>
      <c r="J65" s="22">
        <f t="shared" si="6"/>
        <v>5.7158499999999997</v>
      </c>
      <c r="K65" s="22">
        <f t="shared" si="7"/>
        <v>7.3720500000000007</v>
      </c>
      <c r="L65" s="22">
        <f t="shared" si="8"/>
        <v>1.1907000000000001</v>
      </c>
      <c r="M65" s="156">
        <f t="shared" si="9"/>
        <v>24.5</v>
      </c>
      <c r="N65" s="23"/>
      <c r="P65" s="38">
        <f t="shared" si="12"/>
        <v>10.221399999999999</v>
      </c>
      <c r="Q65" s="38">
        <f t="shared" si="13"/>
        <v>5.7158499999999997</v>
      </c>
      <c r="R65" s="38">
        <f t="shared" si="14"/>
        <v>7.3720500000000007</v>
      </c>
      <c r="S65" s="38">
        <f t="shared" si="15"/>
        <v>1.1907000000000001</v>
      </c>
      <c r="T65" s="38">
        <f t="shared" si="10"/>
        <v>24.5</v>
      </c>
    </row>
    <row r="66" spans="1:20">
      <c r="A66" s="8" t="s">
        <v>108</v>
      </c>
      <c r="B66" s="204">
        <v>24.5</v>
      </c>
      <c r="C66" s="204">
        <v>24.5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10.221399999999999</v>
      </c>
      <c r="J66" s="22">
        <f t="shared" si="6"/>
        <v>5.7158499999999997</v>
      </c>
      <c r="K66" s="22">
        <f t="shared" si="7"/>
        <v>7.3720500000000007</v>
      </c>
      <c r="L66" s="22">
        <f t="shared" si="8"/>
        <v>1.1907000000000001</v>
      </c>
      <c r="M66" s="156">
        <f t="shared" si="9"/>
        <v>24.5</v>
      </c>
      <c r="N66" s="23"/>
      <c r="P66" s="38">
        <f t="shared" si="12"/>
        <v>10.221399999999999</v>
      </c>
      <c r="Q66" s="38">
        <f t="shared" si="13"/>
        <v>5.7158499999999997</v>
      </c>
      <c r="R66" s="38">
        <f t="shared" si="14"/>
        <v>7.3720500000000007</v>
      </c>
      <c r="S66" s="38">
        <f t="shared" si="15"/>
        <v>1.1907000000000001</v>
      </c>
      <c r="T66" s="38">
        <f t="shared" si="10"/>
        <v>24.5</v>
      </c>
    </row>
    <row r="67" spans="1:20">
      <c r="A67" s="8" t="s">
        <v>109</v>
      </c>
      <c r="B67" s="204">
        <v>24.5</v>
      </c>
      <c r="C67" s="204">
        <v>24.5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10.221399999999999</v>
      </c>
      <c r="J67" s="22">
        <f t="shared" si="6"/>
        <v>5.7158499999999997</v>
      </c>
      <c r="K67" s="22">
        <f t="shared" si="7"/>
        <v>7.3720500000000007</v>
      </c>
      <c r="L67" s="22">
        <f t="shared" si="8"/>
        <v>1.1907000000000001</v>
      </c>
      <c r="M67" s="156">
        <f t="shared" si="9"/>
        <v>24.5</v>
      </c>
      <c r="N67" s="23"/>
      <c r="P67" s="38">
        <f t="shared" ref="P67:P98" si="17">I67</f>
        <v>10.221399999999999</v>
      </c>
      <c r="Q67" s="38">
        <f t="shared" ref="Q67:Q98" si="18">J67</f>
        <v>5.7158499999999997</v>
      </c>
      <c r="R67" s="38">
        <f t="shared" ref="R67:R98" si="19">K67</f>
        <v>7.3720500000000007</v>
      </c>
      <c r="S67" s="38">
        <f t="shared" ref="S67:S98" si="20">L67</f>
        <v>1.1907000000000001</v>
      </c>
      <c r="T67" s="38">
        <f t="shared" si="10"/>
        <v>24.5</v>
      </c>
    </row>
    <row r="68" spans="1:20">
      <c r="A68" s="8" t="s">
        <v>110</v>
      </c>
      <c r="B68" s="204">
        <v>24.5</v>
      </c>
      <c r="C68" s="204">
        <v>24.5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10.221399999999999</v>
      </c>
      <c r="J68" s="22">
        <f t="shared" ref="J68:J98" si="22">C68*E68/100</f>
        <v>5.7158499999999997</v>
      </c>
      <c r="K68" s="22">
        <f t="shared" ref="K68:K98" si="23">C68*F68/100</f>
        <v>7.3720500000000007</v>
      </c>
      <c r="L68" s="22">
        <f t="shared" ref="L68:L98" si="24">C68*G68/100</f>
        <v>1.1907000000000001</v>
      </c>
      <c r="M68" s="156">
        <f t="shared" ref="M68:M98" si="25">SUM(I68:L68)</f>
        <v>24.5</v>
      </c>
      <c r="N68" s="23"/>
      <c r="P68" s="38">
        <f t="shared" si="17"/>
        <v>10.221399999999999</v>
      </c>
      <c r="Q68" s="38">
        <f t="shared" si="18"/>
        <v>5.7158499999999997</v>
      </c>
      <c r="R68" s="38">
        <f t="shared" si="19"/>
        <v>7.3720500000000007</v>
      </c>
      <c r="S68" s="38">
        <f t="shared" si="20"/>
        <v>1.1907000000000001</v>
      </c>
      <c r="T68" s="38">
        <f t="shared" ref="T68:T99" si="26">SUM(P68:S68)</f>
        <v>24.5</v>
      </c>
    </row>
    <row r="69" spans="1:20">
      <c r="A69" s="8" t="s">
        <v>111</v>
      </c>
      <c r="B69" s="204">
        <v>24.5</v>
      </c>
      <c r="C69" s="204">
        <v>24.5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10.221399999999999</v>
      </c>
      <c r="J69" s="22">
        <f t="shared" si="22"/>
        <v>5.7158499999999997</v>
      </c>
      <c r="K69" s="22">
        <f t="shared" si="23"/>
        <v>7.3720500000000007</v>
      </c>
      <c r="L69" s="22">
        <f t="shared" si="24"/>
        <v>1.1907000000000001</v>
      </c>
      <c r="M69" s="156">
        <f t="shared" si="25"/>
        <v>24.5</v>
      </c>
      <c r="N69" s="23"/>
      <c r="P69" s="38">
        <f t="shared" si="17"/>
        <v>10.221399999999999</v>
      </c>
      <c r="Q69" s="38">
        <f t="shared" si="18"/>
        <v>5.7158499999999997</v>
      </c>
      <c r="R69" s="38">
        <f t="shared" si="19"/>
        <v>7.3720500000000007</v>
      </c>
      <c r="S69" s="38">
        <f t="shared" si="20"/>
        <v>1.1907000000000001</v>
      </c>
      <c r="T69" s="38">
        <f t="shared" si="26"/>
        <v>24.5</v>
      </c>
    </row>
    <row r="70" spans="1:20">
      <c r="A70" s="8" t="s">
        <v>112</v>
      </c>
      <c r="B70" s="204">
        <v>24.5</v>
      </c>
      <c r="C70" s="204">
        <v>24.5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10.221399999999999</v>
      </c>
      <c r="J70" s="22">
        <f t="shared" si="22"/>
        <v>5.7158499999999997</v>
      </c>
      <c r="K70" s="22">
        <f t="shared" si="23"/>
        <v>7.3720500000000007</v>
      </c>
      <c r="L70" s="22">
        <f t="shared" si="24"/>
        <v>1.1907000000000001</v>
      </c>
      <c r="M70" s="156">
        <f t="shared" si="25"/>
        <v>24.5</v>
      </c>
      <c r="N70" s="23"/>
      <c r="P70" s="38">
        <f t="shared" si="17"/>
        <v>10.221399999999999</v>
      </c>
      <c r="Q70" s="38">
        <f t="shared" si="18"/>
        <v>5.7158499999999997</v>
      </c>
      <c r="R70" s="38">
        <f t="shared" si="19"/>
        <v>7.3720500000000007</v>
      </c>
      <c r="S70" s="38">
        <f t="shared" si="20"/>
        <v>1.1907000000000001</v>
      </c>
      <c r="T70" s="38">
        <f t="shared" si="26"/>
        <v>24.5</v>
      </c>
    </row>
    <row r="71" spans="1:20">
      <c r="A71" s="8" t="s">
        <v>113</v>
      </c>
      <c r="B71" s="204">
        <v>24.5</v>
      </c>
      <c r="C71" s="204">
        <v>24.5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10.221399999999999</v>
      </c>
      <c r="J71" s="22">
        <f t="shared" si="22"/>
        <v>5.7158499999999997</v>
      </c>
      <c r="K71" s="22">
        <f t="shared" si="23"/>
        <v>7.3720500000000007</v>
      </c>
      <c r="L71" s="22">
        <f t="shared" si="24"/>
        <v>1.1907000000000001</v>
      </c>
      <c r="M71" s="156">
        <f t="shared" si="25"/>
        <v>24.5</v>
      </c>
      <c r="N71" s="23"/>
      <c r="P71" s="38">
        <f t="shared" si="17"/>
        <v>10.221399999999999</v>
      </c>
      <c r="Q71" s="38">
        <f t="shared" si="18"/>
        <v>5.7158499999999997</v>
      </c>
      <c r="R71" s="38">
        <f t="shared" si="19"/>
        <v>7.3720500000000007</v>
      </c>
      <c r="S71" s="38">
        <f t="shared" si="20"/>
        <v>1.1907000000000001</v>
      </c>
      <c r="T71" s="38">
        <f t="shared" si="26"/>
        <v>24.5</v>
      </c>
    </row>
    <row r="72" spans="1:20">
      <c r="A72" s="8" t="s">
        <v>114</v>
      </c>
      <c r="B72" s="204">
        <v>24.5</v>
      </c>
      <c r="C72" s="204">
        <v>24.5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10.221399999999999</v>
      </c>
      <c r="J72" s="22">
        <f t="shared" si="22"/>
        <v>5.7158499999999997</v>
      </c>
      <c r="K72" s="22">
        <f t="shared" si="23"/>
        <v>7.3720500000000007</v>
      </c>
      <c r="L72" s="22">
        <f t="shared" si="24"/>
        <v>1.1907000000000001</v>
      </c>
      <c r="M72" s="156">
        <f t="shared" si="25"/>
        <v>24.5</v>
      </c>
      <c r="N72" s="23"/>
      <c r="P72" s="38">
        <f t="shared" si="17"/>
        <v>10.221399999999999</v>
      </c>
      <c r="Q72" s="38">
        <f t="shared" si="18"/>
        <v>5.7158499999999997</v>
      </c>
      <c r="R72" s="38">
        <f t="shared" si="19"/>
        <v>7.3720500000000007</v>
      </c>
      <c r="S72" s="38">
        <f t="shared" si="20"/>
        <v>1.1907000000000001</v>
      </c>
      <c r="T72" s="38">
        <f t="shared" si="26"/>
        <v>24.5</v>
      </c>
    </row>
    <row r="73" spans="1:20">
      <c r="A73" s="8" t="s">
        <v>115</v>
      </c>
      <c r="B73" s="204">
        <v>24.5</v>
      </c>
      <c r="C73" s="204">
        <v>24.5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10.221399999999999</v>
      </c>
      <c r="J73" s="22">
        <f t="shared" si="22"/>
        <v>5.7158499999999997</v>
      </c>
      <c r="K73" s="22">
        <f t="shared" si="23"/>
        <v>7.3720500000000007</v>
      </c>
      <c r="L73" s="22">
        <f t="shared" si="24"/>
        <v>1.1907000000000001</v>
      </c>
      <c r="M73" s="156">
        <f t="shared" si="25"/>
        <v>24.5</v>
      </c>
      <c r="N73" s="23"/>
      <c r="P73" s="38">
        <f t="shared" si="17"/>
        <v>10.221399999999999</v>
      </c>
      <c r="Q73" s="38">
        <f t="shared" si="18"/>
        <v>5.7158499999999997</v>
      </c>
      <c r="R73" s="38">
        <f t="shared" si="19"/>
        <v>7.3720500000000007</v>
      </c>
      <c r="S73" s="38">
        <f t="shared" si="20"/>
        <v>1.1907000000000001</v>
      </c>
      <c r="T73" s="38">
        <f t="shared" si="26"/>
        <v>24.5</v>
      </c>
    </row>
    <row r="74" spans="1:20">
      <c r="A74" s="8" t="s">
        <v>116</v>
      </c>
      <c r="B74" s="204">
        <v>24.5</v>
      </c>
      <c r="C74" s="204">
        <v>24.5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10.221399999999999</v>
      </c>
      <c r="J74" s="22">
        <f t="shared" si="22"/>
        <v>5.7158499999999997</v>
      </c>
      <c r="K74" s="22">
        <f t="shared" si="23"/>
        <v>7.3720500000000007</v>
      </c>
      <c r="L74" s="22">
        <f t="shared" si="24"/>
        <v>1.1907000000000001</v>
      </c>
      <c r="M74" s="156">
        <f t="shared" si="25"/>
        <v>24.5</v>
      </c>
      <c r="N74" s="23"/>
      <c r="P74" s="38">
        <f t="shared" si="17"/>
        <v>10.221399999999999</v>
      </c>
      <c r="Q74" s="38">
        <f t="shared" si="18"/>
        <v>5.7158499999999997</v>
      </c>
      <c r="R74" s="38">
        <f t="shared" si="19"/>
        <v>7.3720500000000007</v>
      </c>
      <c r="S74" s="38">
        <f t="shared" si="20"/>
        <v>1.1907000000000001</v>
      </c>
      <c r="T74" s="38">
        <f t="shared" si="26"/>
        <v>24.5</v>
      </c>
    </row>
    <row r="75" spans="1:20">
      <c r="A75" s="8" t="s">
        <v>117</v>
      </c>
      <c r="B75" s="204">
        <v>24.5</v>
      </c>
      <c r="C75" s="204">
        <v>24.5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10.221399999999999</v>
      </c>
      <c r="J75" s="22">
        <f t="shared" si="22"/>
        <v>5.7158499999999997</v>
      </c>
      <c r="K75" s="22">
        <f t="shared" si="23"/>
        <v>7.3720500000000007</v>
      </c>
      <c r="L75" s="22">
        <f t="shared" si="24"/>
        <v>1.1907000000000001</v>
      </c>
      <c r="M75" s="156">
        <f t="shared" si="25"/>
        <v>24.5</v>
      </c>
      <c r="N75" s="23"/>
      <c r="P75" s="38">
        <f t="shared" si="17"/>
        <v>10.221399999999999</v>
      </c>
      <c r="Q75" s="38">
        <f t="shared" si="18"/>
        <v>5.7158499999999997</v>
      </c>
      <c r="R75" s="38">
        <f t="shared" si="19"/>
        <v>7.3720500000000007</v>
      </c>
      <c r="S75" s="38">
        <f t="shared" si="20"/>
        <v>1.1907000000000001</v>
      </c>
      <c r="T75" s="38">
        <f t="shared" si="26"/>
        <v>24.5</v>
      </c>
    </row>
    <row r="76" spans="1:20">
      <c r="A76" s="8" t="s">
        <v>118</v>
      </c>
      <c r="B76" s="204">
        <v>24.5</v>
      </c>
      <c r="C76" s="204">
        <v>24.5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10.221399999999999</v>
      </c>
      <c r="J76" s="22">
        <f t="shared" si="22"/>
        <v>5.7158499999999997</v>
      </c>
      <c r="K76" s="22">
        <f t="shared" si="23"/>
        <v>7.3720500000000007</v>
      </c>
      <c r="L76" s="22">
        <f t="shared" si="24"/>
        <v>1.1907000000000001</v>
      </c>
      <c r="M76" s="156">
        <f t="shared" si="25"/>
        <v>24.5</v>
      </c>
      <c r="N76" s="23"/>
      <c r="P76" s="38">
        <f t="shared" si="17"/>
        <v>10.221399999999999</v>
      </c>
      <c r="Q76" s="38">
        <f t="shared" si="18"/>
        <v>5.7158499999999997</v>
      </c>
      <c r="R76" s="38">
        <f t="shared" si="19"/>
        <v>7.3720500000000007</v>
      </c>
      <c r="S76" s="38">
        <f t="shared" si="20"/>
        <v>1.1907000000000001</v>
      </c>
      <c r="T76" s="38">
        <f t="shared" si="26"/>
        <v>24.5</v>
      </c>
    </row>
    <row r="77" spans="1:20">
      <c r="A77" s="8" t="s">
        <v>119</v>
      </c>
      <c r="B77" s="204">
        <v>24.5</v>
      </c>
      <c r="C77" s="204">
        <v>24.5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10.221399999999999</v>
      </c>
      <c r="J77" s="22">
        <f t="shared" si="22"/>
        <v>5.7158499999999997</v>
      </c>
      <c r="K77" s="22">
        <f t="shared" si="23"/>
        <v>7.3720500000000007</v>
      </c>
      <c r="L77" s="22">
        <f t="shared" si="24"/>
        <v>1.1907000000000001</v>
      </c>
      <c r="M77" s="156">
        <f t="shared" si="25"/>
        <v>24.5</v>
      </c>
      <c r="N77" s="23"/>
      <c r="P77" s="38">
        <f t="shared" si="17"/>
        <v>10.221399999999999</v>
      </c>
      <c r="Q77" s="38">
        <f t="shared" si="18"/>
        <v>5.7158499999999997</v>
      </c>
      <c r="R77" s="38">
        <f t="shared" si="19"/>
        <v>7.3720500000000007</v>
      </c>
      <c r="S77" s="38">
        <f t="shared" si="20"/>
        <v>1.1907000000000001</v>
      </c>
      <c r="T77" s="38">
        <f t="shared" si="26"/>
        <v>24.5</v>
      </c>
    </row>
    <row r="78" spans="1:20">
      <c r="A78" s="8" t="s">
        <v>120</v>
      </c>
      <c r="B78" s="204">
        <v>24.5</v>
      </c>
      <c r="C78" s="204">
        <v>24.5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10.221399999999999</v>
      </c>
      <c r="J78" s="22">
        <f t="shared" si="22"/>
        <v>5.7158499999999997</v>
      </c>
      <c r="K78" s="22">
        <f t="shared" si="23"/>
        <v>7.3720500000000007</v>
      </c>
      <c r="L78" s="22">
        <f t="shared" si="24"/>
        <v>1.1907000000000001</v>
      </c>
      <c r="M78" s="156">
        <f t="shared" si="25"/>
        <v>24.5</v>
      </c>
      <c r="N78" s="23"/>
      <c r="P78" s="38">
        <f t="shared" si="17"/>
        <v>10.221399999999999</v>
      </c>
      <c r="Q78" s="38">
        <f t="shared" si="18"/>
        <v>5.7158499999999997</v>
      </c>
      <c r="R78" s="38">
        <f t="shared" si="19"/>
        <v>7.3720500000000007</v>
      </c>
      <c r="S78" s="38">
        <f t="shared" si="20"/>
        <v>1.1907000000000001</v>
      </c>
      <c r="T78" s="38">
        <f t="shared" si="26"/>
        <v>24.5</v>
      </c>
    </row>
    <row r="79" spans="1:20">
      <c r="A79" s="8" t="s">
        <v>121</v>
      </c>
      <c r="B79" s="204">
        <v>24.5</v>
      </c>
      <c r="C79" s="204">
        <v>24.5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10.221399999999999</v>
      </c>
      <c r="J79" s="22">
        <f t="shared" si="22"/>
        <v>5.7158499999999997</v>
      </c>
      <c r="K79" s="22">
        <f t="shared" si="23"/>
        <v>7.3720500000000007</v>
      </c>
      <c r="L79" s="22">
        <f t="shared" si="24"/>
        <v>1.1907000000000001</v>
      </c>
      <c r="M79" s="156">
        <f t="shared" si="25"/>
        <v>24.5</v>
      </c>
      <c r="N79" s="23"/>
      <c r="P79" s="38">
        <f t="shared" si="17"/>
        <v>10.221399999999999</v>
      </c>
      <c r="Q79" s="38">
        <f t="shared" si="18"/>
        <v>5.7158499999999997</v>
      </c>
      <c r="R79" s="38">
        <f t="shared" si="19"/>
        <v>7.3720500000000007</v>
      </c>
      <c r="S79" s="38">
        <f t="shared" si="20"/>
        <v>1.1907000000000001</v>
      </c>
      <c r="T79" s="38">
        <f t="shared" si="26"/>
        <v>24.5</v>
      </c>
    </row>
    <row r="80" spans="1:20">
      <c r="A80" s="8" t="s">
        <v>122</v>
      </c>
      <c r="B80" s="204">
        <v>24.5</v>
      </c>
      <c r="C80" s="204">
        <v>24.5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10.221399999999999</v>
      </c>
      <c r="J80" s="22">
        <f t="shared" si="22"/>
        <v>5.7158499999999997</v>
      </c>
      <c r="K80" s="22">
        <f t="shared" si="23"/>
        <v>7.3720500000000007</v>
      </c>
      <c r="L80" s="22">
        <f t="shared" si="24"/>
        <v>1.1907000000000001</v>
      </c>
      <c r="M80" s="156">
        <f t="shared" si="25"/>
        <v>24.5</v>
      </c>
      <c r="N80" s="23"/>
      <c r="P80" s="38">
        <f t="shared" si="17"/>
        <v>10.221399999999999</v>
      </c>
      <c r="Q80" s="38">
        <f t="shared" si="18"/>
        <v>5.7158499999999997</v>
      </c>
      <c r="R80" s="38">
        <f t="shared" si="19"/>
        <v>7.3720500000000007</v>
      </c>
      <c r="S80" s="38">
        <f t="shared" si="20"/>
        <v>1.1907000000000001</v>
      </c>
      <c r="T80" s="38">
        <f t="shared" si="26"/>
        <v>24.5</v>
      </c>
    </row>
    <row r="81" spans="1:20">
      <c r="A81" s="8" t="s">
        <v>123</v>
      </c>
      <c r="B81" s="204">
        <v>24.5</v>
      </c>
      <c r="C81" s="204">
        <v>24.5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10.221399999999999</v>
      </c>
      <c r="J81" s="22">
        <f t="shared" si="22"/>
        <v>5.7158499999999997</v>
      </c>
      <c r="K81" s="22">
        <f t="shared" si="23"/>
        <v>7.3720500000000007</v>
      </c>
      <c r="L81" s="22">
        <f t="shared" si="24"/>
        <v>1.1907000000000001</v>
      </c>
      <c r="M81" s="156">
        <f t="shared" si="25"/>
        <v>24.5</v>
      </c>
      <c r="N81" s="23"/>
      <c r="P81" s="38">
        <f t="shared" si="17"/>
        <v>10.221399999999999</v>
      </c>
      <c r="Q81" s="38">
        <f t="shared" si="18"/>
        <v>5.7158499999999997</v>
      </c>
      <c r="R81" s="38">
        <f t="shared" si="19"/>
        <v>7.3720500000000007</v>
      </c>
      <c r="S81" s="38">
        <f t="shared" si="20"/>
        <v>1.1907000000000001</v>
      </c>
      <c r="T81" s="38">
        <f t="shared" si="26"/>
        <v>24.5</v>
      </c>
    </row>
    <row r="82" spans="1:20">
      <c r="A82" s="8" t="s">
        <v>124</v>
      </c>
      <c r="B82" s="204">
        <v>24.5</v>
      </c>
      <c r="C82" s="204">
        <v>24.5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10.221399999999999</v>
      </c>
      <c r="J82" s="22">
        <f t="shared" si="22"/>
        <v>5.7158499999999997</v>
      </c>
      <c r="K82" s="22">
        <f t="shared" si="23"/>
        <v>7.3720500000000007</v>
      </c>
      <c r="L82" s="22">
        <f t="shared" si="24"/>
        <v>1.1907000000000001</v>
      </c>
      <c r="M82" s="156">
        <f t="shared" si="25"/>
        <v>24.5</v>
      </c>
      <c r="N82" s="23"/>
      <c r="P82" s="38">
        <f t="shared" si="17"/>
        <v>10.221399999999999</v>
      </c>
      <c r="Q82" s="38">
        <f t="shared" si="18"/>
        <v>5.7158499999999997</v>
      </c>
      <c r="R82" s="38">
        <f t="shared" si="19"/>
        <v>7.3720500000000007</v>
      </c>
      <c r="S82" s="38">
        <f t="shared" si="20"/>
        <v>1.1907000000000001</v>
      </c>
      <c r="T82" s="38">
        <f t="shared" si="26"/>
        <v>24.5</v>
      </c>
    </row>
    <row r="83" spans="1:20">
      <c r="A83" s="8" t="s">
        <v>125</v>
      </c>
      <c r="B83" s="204">
        <v>24.5</v>
      </c>
      <c r="C83" s="204">
        <v>24.5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10.221399999999999</v>
      </c>
      <c r="J83" s="22">
        <f t="shared" si="22"/>
        <v>5.7158499999999997</v>
      </c>
      <c r="K83" s="22">
        <f t="shared" si="23"/>
        <v>7.3720500000000007</v>
      </c>
      <c r="L83" s="22">
        <f t="shared" si="24"/>
        <v>1.1907000000000001</v>
      </c>
      <c r="M83" s="156">
        <f t="shared" si="25"/>
        <v>24.5</v>
      </c>
      <c r="N83" s="23"/>
      <c r="P83" s="38">
        <f t="shared" si="17"/>
        <v>10.221399999999999</v>
      </c>
      <c r="Q83" s="38">
        <f t="shared" si="18"/>
        <v>5.7158499999999997</v>
      </c>
      <c r="R83" s="38">
        <f t="shared" si="19"/>
        <v>7.3720500000000007</v>
      </c>
      <c r="S83" s="38">
        <f t="shared" si="20"/>
        <v>1.1907000000000001</v>
      </c>
      <c r="T83" s="38">
        <f t="shared" si="26"/>
        <v>24.5</v>
      </c>
    </row>
    <row r="84" spans="1:20">
      <c r="A84" s="8" t="s">
        <v>126</v>
      </c>
      <c r="B84" s="204">
        <v>24.5</v>
      </c>
      <c r="C84" s="204">
        <v>24.5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10.221399999999999</v>
      </c>
      <c r="J84" s="22">
        <f t="shared" si="22"/>
        <v>5.7158499999999997</v>
      </c>
      <c r="K84" s="22">
        <f t="shared" si="23"/>
        <v>7.3720500000000007</v>
      </c>
      <c r="L84" s="22">
        <f t="shared" si="24"/>
        <v>1.1907000000000001</v>
      </c>
      <c r="M84" s="156">
        <f t="shared" si="25"/>
        <v>24.5</v>
      </c>
      <c r="N84" s="23"/>
      <c r="P84" s="38">
        <f t="shared" si="17"/>
        <v>10.221399999999999</v>
      </c>
      <c r="Q84" s="38">
        <f t="shared" si="18"/>
        <v>5.7158499999999997</v>
      </c>
      <c r="R84" s="38">
        <f t="shared" si="19"/>
        <v>7.3720500000000007</v>
      </c>
      <c r="S84" s="38">
        <f t="shared" si="20"/>
        <v>1.1907000000000001</v>
      </c>
      <c r="T84" s="38">
        <f t="shared" si="26"/>
        <v>24.5</v>
      </c>
    </row>
    <row r="85" spans="1:20">
      <c r="A85" s="8" t="s">
        <v>127</v>
      </c>
      <c r="B85" s="204">
        <v>24.5</v>
      </c>
      <c r="C85" s="204">
        <v>24.5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10.221399999999999</v>
      </c>
      <c r="J85" s="22">
        <f t="shared" si="22"/>
        <v>5.7158499999999997</v>
      </c>
      <c r="K85" s="22">
        <f t="shared" si="23"/>
        <v>7.3720500000000007</v>
      </c>
      <c r="L85" s="22">
        <f t="shared" si="24"/>
        <v>1.1907000000000001</v>
      </c>
      <c r="M85" s="156">
        <f t="shared" si="25"/>
        <v>24.5</v>
      </c>
      <c r="N85" s="23"/>
      <c r="P85" s="38">
        <f t="shared" si="17"/>
        <v>10.221399999999999</v>
      </c>
      <c r="Q85" s="38">
        <f t="shared" si="18"/>
        <v>5.7158499999999997</v>
      </c>
      <c r="R85" s="38">
        <f t="shared" si="19"/>
        <v>7.3720500000000007</v>
      </c>
      <c r="S85" s="38">
        <f t="shared" si="20"/>
        <v>1.1907000000000001</v>
      </c>
      <c r="T85" s="38">
        <f t="shared" si="26"/>
        <v>24.5</v>
      </c>
    </row>
    <row r="86" spans="1:20">
      <c r="A86" s="8" t="s">
        <v>128</v>
      </c>
      <c r="B86" s="204">
        <v>24.5</v>
      </c>
      <c r="C86" s="204">
        <v>24.5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10.221399999999999</v>
      </c>
      <c r="J86" s="22">
        <f t="shared" si="22"/>
        <v>5.7158499999999997</v>
      </c>
      <c r="K86" s="22">
        <f t="shared" si="23"/>
        <v>7.3720500000000007</v>
      </c>
      <c r="L86" s="22">
        <f t="shared" si="24"/>
        <v>1.1907000000000001</v>
      </c>
      <c r="M86" s="156">
        <f t="shared" si="25"/>
        <v>24.5</v>
      </c>
      <c r="N86" s="23"/>
      <c r="P86" s="38">
        <f t="shared" si="17"/>
        <v>10.221399999999999</v>
      </c>
      <c r="Q86" s="38">
        <f t="shared" si="18"/>
        <v>5.7158499999999997</v>
      </c>
      <c r="R86" s="38">
        <f t="shared" si="19"/>
        <v>7.3720500000000007</v>
      </c>
      <c r="S86" s="38">
        <f t="shared" si="20"/>
        <v>1.1907000000000001</v>
      </c>
      <c r="T86" s="38">
        <f t="shared" si="26"/>
        <v>24.5</v>
      </c>
    </row>
    <row r="87" spans="1:20">
      <c r="A87" s="8" t="s">
        <v>129</v>
      </c>
      <c r="B87" s="204">
        <v>24.5</v>
      </c>
      <c r="C87" s="204">
        <v>24.5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10.221399999999999</v>
      </c>
      <c r="J87" s="22">
        <f t="shared" si="22"/>
        <v>5.7158499999999997</v>
      </c>
      <c r="K87" s="22">
        <f t="shared" si="23"/>
        <v>7.3720500000000007</v>
      </c>
      <c r="L87" s="22">
        <f t="shared" si="24"/>
        <v>1.1907000000000001</v>
      </c>
      <c r="M87" s="156">
        <f t="shared" si="25"/>
        <v>24.5</v>
      </c>
      <c r="N87" s="23"/>
      <c r="P87" s="38">
        <f t="shared" si="17"/>
        <v>10.221399999999999</v>
      </c>
      <c r="Q87" s="38">
        <f t="shared" si="18"/>
        <v>5.7158499999999997</v>
      </c>
      <c r="R87" s="38">
        <f t="shared" si="19"/>
        <v>7.3720500000000007</v>
      </c>
      <c r="S87" s="38">
        <f t="shared" si="20"/>
        <v>1.1907000000000001</v>
      </c>
      <c r="T87" s="38">
        <f t="shared" si="26"/>
        <v>24.5</v>
      </c>
    </row>
    <row r="88" spans="1:20">
      <c r="A88" s="8" t="s">
        <v>130</v>
      </c>
      <c r="B88" s="204">
        <v>24.5</v>
      </c>
      <c r="C88" s="204">
        <v>24.5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10.221399999999999</v>
      </c>
      <c r="J88" s="22">
        <f t="shared" si="22"/>
        <v>5.7158499999999997</v>
      </c>
      <c r="K88" s="22">
        <f t="shared" si="23"/>
        <v>7.3720500000000007</v>
      </c>
      <c r="L88" s="22">
        <f t="shared" si="24"/>
        <v>1.1907000000000001</v>
      </c>
      <c r="M88" s="156">
        <f t="shared" si="25"/>
        <v>24.5</v>
      </c>
      <c r="N88" s="23"/>
      <c r="P88" s="38">
        <f t="shared" si="17"/>
        <v>10.221399999999999</v>
      </c>
      <c r="Q88" s="38">
        <f t="shared" si="18"/>
        <v>5.7158499999999997</v>
      </c>
      <c r="R88" s="38">
        <f t="shared" si="19"/>
        <v>7.3720500000000007</v>
      </c>
      <c r="S88" s="38">
        <f t="shared" si="20"/>
        <v>1.1907000000000001</v>
      </c>
      <c r="T88" s="38">
        <f t="shared" si="26"/>
        <v>24.5</v>
      </c>
    </row>
    <row r="89" spans="1:20">
      <c r="A89" s="8" t="s">
        <v>131</v>
      </c>
      <c r="B89" s="204">
        <v>24.5</v>
      </c>
      <c r="C89" s="204">
        <v>24.5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10.221399999999999</v>
      </c>
      <c r="J89" s="22">
        <f t="shared" si="22"/>
        <v>5.7158499999999997</v>
      </c>
      <c r="K89" s="22">
        <f t="shared" si="23"/>
        <v>7.3720500000000007</v>
      </c>
      <c r="L89" s="22">
        <f t="shared" si="24"/>
        <v>1.1907000000000001</v>
      </c>
      <c r="M89" s="156">
        <f t="shared" si="25"/>
        <v>24.5</v>
      </c>
      <c r="N89" s="23"/>
      <c r="P89" s="38">
        <f t="shared" si="17"/>
        <v>10.221399999999999</v>
      </c>
      <c r="Q89" s="38">
        <f t="shared" si="18"/>
        <v>5.7158499999999997</v>
      </c>
      <c r="R89" s="38">
        <f t="shared" si="19"/>
        <v>7.3720500000000007</v>
      </c>
      <c r="S89" s="38">
        <f t="shared" si="20"/>
        <v>1.1907000000000001</v>
      </c>
      <c r="T89" s="38">
        <f t="shared" si="26"/>
        <v>24.5</v>
      </c>
    </row>
    <row r="90" spans="1:20">
      <c r="A90" s="8" t="s">
        <v>132</v>
      </c>
      <c r="B90" s="204">
        <v>24.5</v>
      </c>
      <c r="C90" s="204">
        <v>24.5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10.221399999999999</v>
      </c>
      <c r="J90" s="22">
        <f t="shared" si="22"/>
        <v>5.7158499999999997</v>
      </c>
      <c r="K90" s="22">
        <f t="shared" si="23"/>
        <v>7.3720500000000007</v>
      </c>
      <c r="L90" s="22">
        <f t="shared" si="24"/>
        <v>1.1907000000000001</v>
      </c>
      <c r="M90" s="156">
        <f t="shared" si="25"/>
        <v>24.5</v>
      </c>
      <c r="N90" s="23"/>
      <c r="P90" s="38">
        <f t="shared" si="17"/>
        <v>10.221399999999999</v>
      </c>
      <c r="Q90" s="38">
        <f t="shared" si="18"/>
        <v>5.7158499999999997</v>
      </c>
      <c r="R90" s="38">
        <f t="shared" si="19"/>
        <v>7.3720500000000007</v>
      </c>
      <c r="S90" s="38">
        <f t="shared" si="20"/>
        <v>1.1907000000000001</v>
      </c>
      <c r="T90" s="38">
        <f t="shared" si="26"/>
        <v>24.5</v>
      </c>
    </row>
    <row r="91" spans="1:20">
      <c r="A91" s="8" t="s">
        <v>133</v>
      </c>
      <c r="B91" s="204">
        <v>24.5</v>
      </c>
      <c r="C91" s="204">
        <v>24.5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10.221399999999999</v>
      </c>
      <c r="J91" s="22">
        <f t="shared" si="22"/>
        <v>5.7158499999999997</v>
      </c>
      <c r="K91" s="22">
        <f t="shared" si="23"/>
        <v>7.3720500000000007</v>
      </c>
      <c r="L91" s="22">
        <f t="shared" si="24"/>
        <v>1.1907000000000001</v>
      </c>
      <c r="M91" s="156">
        <f t="shared" si="25"/>
        <v>24.5</v>
      </c>
      <c r="N91" s="23"/>
      <c r="P91" s="38">
        <f t="shared" si="17"/>
        <v>10.221399999999999</v>
      </c>
      <c r="Q91" s="38">
        <f t="shared" si="18"/>
        <v>5.7158499999999997</v>
      </c>
      <c r="R91" s="38">
        <f t="shared" si="19"/>
        <v>7.3720500000000007</v>
      </c>
      <c r="S91" s="38">
        <f t="shared" si="20"/>
        <v>1.1907000000000001</v>
      </c>
      <c r="T91" s="38">
        <f t="shared" si="26"/>
        <v>24.5</v>
      </c>
    </row>
    <row r="92" spans="1:20">
      <c r="A92" s="8" t="s">
        <v>134</v>
      </c>
      <c r="B92" s="204">
        <v>24.5</v>
      </c>
      <c r="C92" s="204">
        <v>24.5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10.221399999999999</v>
      </c>
      <c r="J92" s="22">
        <f t="shared" si="22"/>
        <v>5.7158499999999997</v>
      </c>
      <c r="K92" s="22">
        <f t="shared" si="23"/>
        <v>7.3720500000000007</v>
      </c>
      <c r="L92" s="22">
        <f t="shared" si="24"/>
        <v>1.1907000000000001</v>
      </c>
      <c r="M92" s="156">
        <f t="shared" si="25"/>
        <v>24.5</v>
      </c>
      <c r="N92" s="23"/>
      <c r="P92" s="38">
        <f t="shared" si="17"/>
        <v>10.221399999999999</v>
      </c>
      <c r="Q92" s="38">
        <f t="shared" si="18"/>
        <v>5.7158499999999997</v>
      </c>
      <c r="R92" s="38">
        <f t="shared" si="19"/>
        <v>7.3720500000000007</v>
      </c>
      <c r="S92" s="38">
        <f t="shared" si="20"/>
        <v>1.1907000000000001</v>
      </c>
      <c r="T92" s="38">
        <f t="shared" si="26"/>
        <v>24.5</v>
      </c>
    </row>
    <row r="93" spans="1:20">
      <c r="A93" s="8" t="s">
        <v>135</v>
      </c>
      <c r="B93" s="204">
        <v>24.5</v>
      </c>
      <c r="C93" s="204">
        <v>24.5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10.221399999999999</v>
      </c>
      <c r="J93" s="22">
        <f t="shared" si="22"/>
        <v>5.7158499999999997</v>
      </c>
      <c r="K93" s="22">
        <f t="shared" si="23"/>
        <v>7.3720500000000007</v>
      </c>
      <c r="L93" s="22">
        <f t="shared" si="24"/>
        <v>1.1907000000000001</v>
      </c>
      <c r="M93" s="156">
        <f t="shared" si="25"/>
        <v>24.5</v>
      </c>
      <c r="N93" s="23"/>
      <c r="P93" s="38">
        <f t="shared" si="17"/>
        <v>10.221399999999999</v>
      </c>
      <c r="Q93" s="38">
        <f t="shared" si="18"/>
        <v>5.7158499999999997</v>
      </c>
      <c r="R93" s="38">
        <f t="shared" si="19"/>
        <v>7.3720500000000007</v>
      </c>
      <c r="S93" s="38">
        <f t="shared" si="20"/>
        <v>1.1907000000000001</v>
      </c>
      <c r="T93" s="38">
        <f t="shared" si="26"/>
        <v>24.5</v>
      </c>
    </row>
    <row r="94" spans="1:20">
      <c r="A94" s="8" t="s">
        <v>136</v>
      </c>
      <c r="B94" s="204">
        <v>24.5</v>
      </c>
      <c r="C94" s="204">
        <v>24.5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10.221399999999999</v>
      </c>
      <c r="J94" s="22">
        <f t="shared" si="22"/>
        <v>5.7158499999999997</v>
      </c>
      <c r="K94" s="22">
        <f t="shared" si="23"/>
        <v>7.3720500000000007</v>
      </c>
      <c r="L94" s="22">
        <f t="shared" si="24"/>
        <v>1.1907000000000001</v>
      </c>
      <c r="M94" s="156">
        <f t="shared" si="25"/>
        <v>24.5</v>
      </c>
      <c r="N94" s="23"/>
      <c r="P94" s="38">
        <f t="shared" si="17"/>
        <v>10.221399999999999</v>
      </c>
      <c r="Q94" s="38">
        <f t="shared" si="18"/>
        <v>5.7158499999999997</v>
      </c>
      <c r="R94" s="38">
        <f t="shared" si="19"/>
        <v>7.3720500000000007</v>
      </c>
      <c r="S94" s="38">
        <f t="shared" si="20"/>
        <v>1.1907000000000001</v>
      </c>
      <c r="T94" s="38">
        <f t="shared" si="26"/>
        <v>24.5</v>
      </c>
    </row>
    <row r="95" spans="1:20">
      <c r="A95" s="8" t="s">
        <v>137</v>
      </c>
      <c r="B95" s="204">
        <v>24.5</v>
      </c>
      <c r="C95" s="204">
        <v>24.5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10.221399999999999</v>
      </c>
      <c r="J95" s="22">
        <f t="shared" si="22"/>
        <v>5.7158499999999997</v>
      </c>
      <c r="K95" s="22">
        <f t="shared" si="23"/>
        <v>7.3720500000000007</v>
      </c>
      <c r="L95" s="22">
        <f t="shared" si="24"/>
        <v>1.1907000000000001</v>
      </c>
      <c r="M95" s="156">
        <f t="shared" si="25"/>
        <v>24.5</v>
      </c>
      <c r="N95" s="23"/>
      <c r="P95" s="38">
        <f t="shared" si="17"/>
        <v>10.221399999999999</v>
      </c>
      <c r="Q95" s="38">
        <f t="shared" si="18"/>
        <v>5.7158499999999997</v>
      </c>
      <c r="R95" s="38">
        <f t="shared" si="19"/>
        <v>7.3720500000000007</v>
      </c>
      <c r="S95" s="38">
        <f t="shared" si="20"/>
        <v>1.1907000000000001</v>
      </c>
      <c r="T95" s="38">
        <f t="shared" si="26"/>
        <v>24.5</v>
      </c>
    </row>
    <row r="96" spans="1:20">
      <c r="A96" s="8" t="s">
        <v>138</v>
      </c>
      <c r="B96" s="204">
        <v>24.5</v>
      </c>
      <c r="C96" s="204">
        <v>24.5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10.221399999999999</v>
      </c>
      <c r="J96" s="22">
        <f t="shared" si="22"/>
        <v>5.7158499999999997</v>
      </c>
      <c r="K96" s="22">
        <f t="shared" si="23"/>
        <v>7.3720500000000007</v>
      </c>
      <c r="L96" s="22">
        <f t="shared" si="24"/>
        <v>1.1907000000000001</v>
      </c>
      <c r="M96" s="156">
        <f t="shared" si="25"/>
        <v>24.5</v>
      </c>
      <c r="N96" s="23"/>
      <c r="P96" s="38">
        <f t="shared" si="17"/>
        <v>10.221399999999999</v>
      </c>
      <c r="Q96" s="38">
        <f t="shared" si="18"/>
        <v>5.7158499999999997</v>
      </c>
      <c r="R96" s="38">
        <f t="shared" si="19"/>
        <v>7.3720500000000007</v>
      </c>
      <c r="S96" s="38">
        <f t="shared" si="20"/>
        <v>1.1907000000000001</v>
      </c>
      <c r="T96" s="38">
        <f t="shared" si="26"/>
        <v>24.5</v>
      </c>
    </row>
    <row r="97" spans="1:23">
      <c r="A97" s="8" t="s">
        <v>139</v>
      </c>
      <c r="B97" s="204">
        <v>24.5</v>
      </c>
      <c r="C97" s="204">
        <v>24.5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10.221399999999999</v>
      </c>
      <c r="J97" s="22">
        <f t="shared" si="22"/>
        <v>5.7158499999999997</v>
      </c>
      <c r="K97" s="22">
        <f t="shared" si="23"/>
        <v>7.3720500000000007</v>
      </c>
      <c r="L97" s="22">
        <f t="shared" si="24"/>
        <v>1.1907000000000001</v>
      </c>
      <c r="M97" s="156">
        <f t="shared" si="25"/>
        <v>24.5</v>
      </c>
      <c r="N97" s="23"/>
      <c r="P97" s="38">
        <f t="shared" si="17"/>
        <v>10.221399999999999</v>
      </c>
      <c r="Q97" s="38">
        <f t="shared" si="18"/>
        <v>5.7158499999999997</v>
      </c>
      <c r="R97" s="38">
        <f t="shared" si="19"/>
        <v>7.3720500000000007</v>
      </c>
      <c r="S97" s="38">
        <f t="shared" si="20"/>
        <v>1.1907000000000001</v>
      </c>
      <c r="T97" s="38">
        <f t="shared" si="26"/>
        <v>24.5</v>
      </c>
    </row>
    <row r="98" spans="1:23" ht="15.75" thickBot="1">
      <c r="A98" s="8" t="s">
        <v>140</v>
      </c>
      <c r="B98" s="204">
        <v>24.5</v>
      </c>
      <c r="C98" s="204">
        <v>24.5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10.221399999999999</v>
      </c>
      <c r="J98" s="22">
        <f t="shared" si="22"/>
        <v>5.7158499999999997</v>
      </c>
      <c r="K98" s="22">
        <f t="shared" si="23"/>
        <v>7.3720500000000007</v>
      </c>
      <c r="L98" s="22">
        <f t="shared" si="24"/>
        <v>1.1907000000000001</v>
      </c>
      <c r="M98" s="156">
        <f t="shared" si="25"/>
        <v>24.5</v>
      </c>
      <c r="N98" s="23"/>
      <c r="P98" s="38">
        <f t="shared" si="17"/>
        <v>10.221399999999999</v>
      </c>
      <c r="Q98" s="38">
        <f t="shared" si="18"/>
        <v>5.7158499999999997</v>
      </c>
      <c r="R98" s="38">
        <f t="shared" si="19"/>
        <v>7.3720500000000007</v>
      </c>
      <c r="S98" s="38">
        <f t="shared" si="20"/>
        <v>1.1907000000000001</v>
      </c>
      <c r="T98" s="38">
        <f t="shared" si="26"/>
        <v>24.5</v>
      </c>
    </row>
    <row r="99" spans="1:23" ht="15.75" thickBot="1">
      <c r="A99" s="8" t="s">
        <v>171</v>
      </c>
      <c r="B99" s="21">
        <f t="shared" ref="B99:H99" si="27">SUM(B3:B98)/4000</f>
        <v>0.50900000000000001</v>
      </c>
      <c r="C99" s="21">
        <f t="shared" si="27"/>
        <v>0.50900000000000001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0.21235480000000023</v>
      </c>
      <c r="J99" s="157">
        <f t="shared" ref="J99:L99" si="28">SUM(J3:J98)/4000</f>
        <v>0.11874969999999983</v>
      </c>
      <c r="K99" s="157">
        <f t="shared" si="28"/>
        <v>0.15315809999999985</v>
      </c>
      <c r="L99" s="157">
        <f t="shared" si="28"/>
        <v>2.4737400000000045E-2</v>
      </c>
      <c r="M99" s="158">
        <f>SUM(M3:M98)/4000</f>
        <v>0.50900000000000001</v>
      </c>
      <c r="N99" s="24"/>
      <c r="P99" s="38">
        <f>SUM(P3:P98)/4000</f>
        <v>0.21235480000000023</v>
      </c>
      <c r="Q99" s="38">
        <f t="shared" ref="Q99:S99" si="29">SUM(Q3:Q98)/4000</f>
        <v>0.11874969999999983</v>
      </c>
      <c r="R99" s="38">
        <f t="shared" si="29"/>
        <v>0.15315809999999985</v>
      </c>
      <c r="S99" s="38">
        <f t="shared" si="29"/>
        <v>2.4737400000000045E-2</v>
      </c>
      <c r="T99" s="38">
        <f t="shared" si="26"/>
        <v>0.50900000000000001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8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4.8099999999999996</v>
      </c>
      <c r="N3" s="72">
        <v>-62</v>
      </c>
      <c r="O3" s="54">
        <v>-343</v>
      </c>
      <c r="P3" s="54">
        <v>0</v>
      </c>
      <c r="Q3" s="54">
        <v>0</v>
      </c>
      <c r="R3" s="54">
        <v>0</v>
      </c>
      <c r="S3" s="73">
        <v>0</v>
      </c>
      <c r="U3" s="74">
        <v>-405</v>
      </c>
      <c r="V3" s="75">
        <v>4.8099999999999996</v>
      </c>
      <c r="W3">
        <v>-62</v>
      </c>
      <c r="X3">
        <v>-343</v>
      </c>
      <c r="Y3">
        <v>4.8099999999999996</v>
      </c>
      <c r="Z3">
        <v>0</v>
      </c>
    </row>
    <row r="4" spans="1:26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3.94</v>
      </c>
      <c r="N4" s="74">
        <v>-96</v>
      </c>
      <c r="O4" s="47">
        <v>-363</v>
      </c>
      <c r="P4" s="47">
        <v>0</v>
      </c>
      <c r="Q4" s="47">
        <v>0</v>
      </c>
      <c r="R4" s="47">
        <v>0</v>
      </c>
      <c r="S4" s="75">
        <v>0</v>
      </c>
      <c r="U4" s="74">
        <v>-459</v>
      </c>
      <c r="V4" s="75">
        <v>3.94</v>
      </c>
      <c r="W4">
        <v>-96</v>
      </c>
      <c r="X4">
        <v>-363</v>
      </c>
      <c r="Y4">
        <v>3.94</v>
      </c>
      <c r="Z4">
        <v>0</v>
      </c>
    </row>
    <row r="5" spans="1:26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4.42</v>
      </c>
      <c r="N5" s="74">
        <v>-128</v>
      </c>
      <c r="O5" s="47">
        <v>-378</v>
      </c>
      <c r="P5" s="47">
        <v>0</v>
      </c>
      <c r="Q5" s="47">
        <v>0</v>
      </c>
      <c r="R5" s="47">
        <v>0</v>
      </c>
      <c r="S5" s="75">
        <v>0</v>
      </c>
      <c r="U5" s="74">
        <v>-506</v>
      </c>
      <c r="V5" s="75">
        <v>4.42</v>
      </c>
      <c r="W5">
        <v>-128</v>
      </c>
      <c r="X5">
        <v>-378</v>
      </c>
      <c r="Y5">
        <v>4.42</v>
      </c>
      <c r="Z5">
        <v>0</v>
      </c>
    </row>
    <row r="6" spans="1:26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1.35</v>
      </c>
      <c r="N6" s="74">
        <v>-156</v>
      </c>
      <c r="O6" s="47">
        <v>-393</v>
      </c>
      <c r="P6" s="47">
        <v>0</v>
      </c>
      <c r="Q6" s="47">
        <v>0</v>
      </c>
      <c r="R6" s="47">
        <v>0</v>
      </c>
      <c r="S6" s="75">
        <v>0</v>
      </c>
      <c r="U6" s="74">
        <v>-549</v>
      </c>
      <c r="V6" s="75">
        <v>1.35</v>
      </c>
      <c r="W6">
        <v>-156</v>
      </c>
      <c r="X6">
        <v>-393</v>
      </c>
      <c r="Y6">
        <v>1.35</v>
      </c>
      <c r="Z6">
        <v>0</v>
      </c>
    </row>
    <row r="7" spans="1:26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-186</v>
      </c>
      <c r="O7" s="47">
        <v>-408</v>
      </c>
      <c r="P7" s="47">
        <v>0</v>
      </c>
      <c r="Q7" s="47">
        <v>0</v>
      </c>
      <c r="R7" s="47">
        <v>0</v>
      </c>
      <c r="S7" s="75">
        <v>0</v>
      </c>
      <c r="U7" s="74">
        <v>-594</v>
      </c>
      <c r="V7" s="75">
        <v>0</v>
      </c>
      <c r="W7">
        <v>-186</v>
      </c>
      <c r="X7">
        <v>-408</v>
      </c>
      <c r="Y7">
        <v>0</v>
      </c>
      <c r="Z7">
        <v>0</v>
      </c>
    </row>
    <row r="8" spans="1:26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-211</v>
      </c>
      <c r="O8" s="47">
        <v>-418</v>
      </c>
      <c r="P8" s="47">
        <v>0</v>
      </c>
      <c r="Q8" s="47">
        <v>0</v>
      </c>
      <c r="R8" s="47">
        <v>0</v>
      </c>
      <c r="S8" s="75">
        <v>0</v>
      </c>
      <c r="U8" s="74">
        <v>-629</v>
      </c>
      <c r="V8" s="75">
        <v>0</v>
      </c>
      <c r="W8">
        <v>-211</v>
      </c>
      <c r="X8">
        <v>-418</v>
      </c>
      <c r="Y8">
        <v>0</v>
      </c>
      <c r="Z8">
        <v>0</v>
      </c>
    </row>
    <row r="9" spans="1:26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-229</v>
      </c>
      <c r="O9" s="47">
        <v>-428</v>
      </c>
      <c r="P9" s="47">
        <v>0</v>
      </c>
      <c r="Q9" s="47">
        <v>0</v>
      </c>
      <c r="R9" s="47">
        <v>0</v>
      </c>
      <c r="S9" s="75">
        <v>0</v>
      </c>
      <c r="U9" s="74">
        <v>-657</v>
      </c>
      <c r="V9" s="75">
        <v>0</v>
      </c>
      <c r="W9">
        <v>-229</v>
      </c>
      <c r="X9">
        <v>-428</v>
      </c>
      <c r="Y9">
        <v>0</v>
      </c>
      <c r="Z9">
        <v>0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-246</v>
      </c>
      <c r="O10" s="47">
        <v>-433</v>
      </c>
      <c r="P10" s="47">
        <v>-14</v>
      </c>
      <c r="Q10" s="47">
        <v>0</v>
      </c>
      <c r="R10" s="47">
        <v>0</v>
      </c>
      <c r="S10" s="75">
        <v>0</v>
      </c>
      <c r="U10" s="74">
        <v>-693</v>
      </c>
      <c r="V10" s="75">
        <v>0</v>
      </c>
      <c r="W10">
        <v>-246</v>
      </c>
      <c r="X10">
        <v>-433</v>
      </c>
      <c r="Y10">
        <v>0</v>
      </c>
      <c r="Z10">
        <v>-14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-260</v>
      </c>
      <c r="O11" s="47">
        <v>-443</v>
      </c>
      <c r="P11" s="47">
        <v>-25</v>
      </c>
      <c r="Q11" s="47">
        <v>0</v>
      </c>
      <c r="R11" s="47">
        <v>0</v>
      </c>
      <c r="S11" s="75">
        <v>0</v>
      </c>
      <c r="U11" s="74">
        <v>-728</v>
      </c>
      <c r="V11" s="75">
        <v>0</v>
      </c>
      <c r="W11">
        <v>-260</v>
      </c>
      <c r="X11">
        <v>-443</v>
      </c>
      <c r="Y11">
        <v>0</v>
      </c>
      <c r="Z11">
        <v>-25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-272</v>
      </c>
      <c r="O12" s="47">
        <v>-448</v>
      </c>
      <c r="P12" s="47">
        <v>-34</v>
      </c>
      <c r="Q12" s="47">
        <v>0</v>
      </c>
      <c r="R12" s="47">
        <v>0</v>
      </c>
      <c r="S12" s="75">
        <v>0</v>
      </c>
      <c r="U12" s="74">
        <v>-754</v>
      </c>
      <c r="V12" s="75">
        <v>0</v>
      </c>
      <c r="W12">
        <v>-272</v>
      </c>
      <c r="X12">
        <v>-448</v>
      </c>
      <c r="Y12">
        <v>0</v>
      </c>
      <c r="Z12">
        <v>-34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-281</v>
      </c>
      <c r="O13" s="47">
        <v>-453</v>
      </c>
      <c r="P13" s="47">
        <v>-38</v>
      </c>
      <c r="Q13" s="47">
        <v>0</v>
      </c>
      <c r="R13" s="47">
        <v>0</v>
      </c>
      <c r="S13" s="75">
        <v>0</v>
      </c>
      <c r="U13" s="74">
        <v>-772</v>
      </c>
      <c r="V13" s="75">
        <v>0</v>
      </c>
      <c r="W13">
        <v>-281</v>
      </c>
      <c r="X13">
        <v>-453</v>
      </c>
      <c r="Y13">
        <v>0</v>
      </c>
      <c r="Z13">
        <v>-38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-295</v>
      </c>
      <c r="O14" s="47">
        <v>-458</v>
      </c>
      <c r="P14" s="47">
        <v>-40</v>
      </c>
      <c r="Q14" s="47">
        <v>0</v>
      </c>
      <c r="R14" s="47">
        <v>0</v>
      </c>
      <c r="S14" s="75">
        <v>0</v>
      </c>
      <c r="U14" s="74">
        <v>-793</v>
      </c>
      <c r="V14" s="75">
        <v>0</v>
      </c>
      <c r="W14">
        <v>-295</v>
      </c>
      <c r="X14">
        <v>-458</v>
      </c>
      <c r="Y14">
        <v>0</v>
      </c>
      <c r="Z14">
        <v>-40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2.02</v>
      </c>
      <c r="N15" s="74">
        <v>-301</v>
      </c>
      <c r="O15" s="47">
        <v>-463</v>
      </c>
      <c r="P15" s="47">
        <v>-55</v>
      </c>
      <c r="Q15" s="47">
        <v>0</v>
      </c>
      <c r="R15" s="47">
        <v>0</v>
      </c>
      <c r="S15" s="75">
        <v>0</v>
      </c>
      <c r="U15" s="74">
        <v>-819</v>
      </c>
      <c r="V15" s="75">
        <v>2.02</v>
      </c>
      <c r="W15">
        <v>-301</v>
      </c>
      <c r="X15">
        <v>-463</v>
      </c>
      <c r="Y15">
        <v>2.02</v>
      </c>
      <c r="Z15">
        <v>-55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2.6</v>
      </c>
      <c r="N16" s="74">
        <v>-302</v>
      </c>
      <c r="O16" s="47">
        <v>-468</v>
      </c>
      <c r="P16" s="47">
        <v>-62</v>
      </c>
      <c r="Q16" s="47">
        <v>0</v>
      </c>
      <c r="R16" s="47">
        <v>0</v>
      </c>
      <c r="S16" s="75">
        <v>0</v>
      </c>
      <c r="U16" s="74">
        <v>-832</v>
      </c>
      <c r="V16" s="75">
        <v>2.6</v>
      </c>
      <c r="W16">
        <v>-302</v>
      </c>
      <c r="X16">
        <v>-468</v>
      </c>
      <c r="Y16">
        <v>2.6</v>
      </c>
      <c r="Z16">
        <v>-62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0.96</v>
      </c>
      <c r="N17" s="74">
        <v>-301</v>
      </c>
      <c r="O17" s="47">
        <v>-468</v>
      </c>
      <c r="P17" s="47">
        <v>-66</v>
      </c>
      <c r="Q17" s="47">
        <v>0</v>
      </c>
      <c r="R17" s="47">
        <v>0</v>
      </c>
      <c r="S17" s="75">
        <v>0</v>
      </c>
      <c r="U17" s="74">
        <v>-835</v>
      </c>
      <c r="V17" s="75">
        <v>0.96</v>
      </c>
      <c r="W17">
        <v>-301</v>
      </c>
      <c r="X17">
        <v>-468</v>
      </c>
      <c r="Y17">
        <v>0.96</v>
      </c>
      <c r="Z17">
        <v>-66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1.35</v>
      </c>
      <c r="N18" s="74">
        <v>-298</v>
      </c>
      <c r="O18" s="47">
        <v>-468</v>
      </c>
      <c r="P18" s="47">
        <v>-68</v>
      </c>
      <c r="Q18" s="47">
        <v>0</v>
      </c>
      <c r="R18" s="47">
        <v>0</v>
      </c>
      <c r="S18" s="75">
        <v>0</v>
      </c>
      <c r="U18" s="74">
        <v>-834</v>
      </c>
      <c r="V18" s="75">
        <v>1.35</v>
      </c>
      <c r="W18">
        <v>-298</v>
      </c>
      <c r="X18">
        <v>-468</v>
      </c>
      <c r="Y18">
        <v>1.35</v>
      </c>
      <c r="Z18">
        <v>-68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-275</v>
      </c>
      <c r="O19" s="47">
        <v>-468</v>
      </c>
      <c r="P19" s="47">
        <v>-67</v>
      </c>
      <c r="Q19" s="47">
        <v>0</v>
      </c>
      <c r="R19" s="47">
        <v>0</v>
      </c>
      <c r="S19" s="75">
        <v>0</v>
      </c>
      <c r="U19" s="74">
        <v>-810</v>
      </c>
      <c r="V19" s="75">
        <v>0</v>
      </c>
      <c r="W19">
        <v>-275</v>
      </c>
      <c r="X19">
        <v>-468</v>
      </c>
      <c r="Y19">
        <v>0</v>
      </c>
      <c r="Z19">
        <v>-67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2.4</v>
      </c>
      <c r="N20" s="74">
        <v>-250</v>
      </c>
      <c r="O20" s="47">
        <v>-458</v>
      </c>
      <c r="P20" s="47">
        <v>-57</v>
      </c>
      <c r="Q20" s="47">
        <v>0</v>
      </c>
      <c r="R20" s="47">
        <v>0</v>
      </c>
      <c r="S20" s="75">
        <v>0</v>
      </c>
      <c r="U20" s="74">
        <v>-765</v>
      </c>
      <c r="V20" s="75">
        <v>2.4</v>
      </c>
      <c r="W20">
        <v>-250</v>
      </c>
      <c r="X20">
        <v>-458</v>
      </c>
      <c r="Y20">
        <v>2.4</v>
      </c>
      <c r="Z20">
        <v>-57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7.02</v>
      </c>
      <c r="N21" s="74">
        <v>-221</v>
      </c>
      <c r="O21" s="47">
        <v>-448</v>
      </c>
      <c r="P21" s="47">
        <v>-41</v>
      </c>
      <c r="Q21" s="47">
        <v>0</v>
      </c>
      <c r="R21" s="47">
        <v>0</v>
      </c>
      <c r="S21" s="75">
        <v>0</v>
      </c>
      <c r="U21" s="74">
        <v>-710</v>
      </c>
      <c r="V21" s="75">
        <v>7.02</v>
      </c>
      <c r="W21">
        <v>-221</v>
      </c>
      <c r="X21">
        <v>-448</v>
      </c>
      <c r="Y21">
        <v>7.02</v>
      </c>
      <c r="Z21">
        <v>-41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7.4</v>
      </c>
      <c r="N22" s="74">
        <v>-183</v>
      </c>
      <c r="O22" s="47">
        <v>-433</v>
      </c>
      <c r="P22" s="47">
        <v>-19</v>
      </c>
      <c r="Q22" s="47">
        <v>0</v>
      </c>
      <c r="R22" s="47">
        <v>0</v>
      </c>
      <c r="S22" s="75">
        <v>0</v>
      </c>
      <c r="U22" s="74">
        <v>-635</v>
      </c>
      <c r="V22" s="75">
        <v>7.4</v>
      </c>
      <c r="W22">
        <v>-183</v>
      </c>
      <c r="X22">
        <v>-433</v>
      </c>
      <c r="Y22">
        <v>7.4</v>
      </c>
      <c r="Z22">
        <v>-19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9.6199999999999992</v>
      </c>
      <c r="N23" s="74">
        <v>-121</v>
      </c>
      <c r="O23" s="47">
        <v>-368</v>
      </c>
      <c r="P23" s="47">
        <v>0</v>
      </c>
      <c r="Q23" s="47">
        <v>0</v>
      </c>
      <c r="R23" s="47">
        <v>0</v>
      </c>
      <c r="S23" s="75">
        <v>0</v>
      </c>
      <c r="U23" s="74">
        <v>-489</v>
      </c>
      <c r="V23" s="75">
        <v>9.6199999999999992</v>
      </c>
      <c r="W23">
        <v>-121</v>
      </c>
      <c r="X23">
        <v>-368</v>
      </c>
      <c r="Y23">
        <v>9.6199999999999992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9.9</v>
      </c>
      <c r="N24" s="74">
        <v>-61</v>
      </c>
      <c r="O24" s="47">
        <v>-338</v>
      </c>
      <c r="P24" s="47">
        <v>-64</v>
      </c>
      <c r="Q24" s="47">
        <v>0</v>
      </c>
      <c r="R24" s="47">
        <v>0</v>
      </c>
      <c r="S24" s="75">
        <v>0</v>
      </c>
      <c r="U24" s="74">
        <v>-463</v>
      </c>
      <c r="V24" s="75">
        <v>9.9</v>
      </c>
      <c r="W24">
        <v>-61</v>
      </c>
      <c r="X24">
        <v>-338</v>
      </c>
      <c r="Y24">
        <v>9.9</v>
      </c>
      <c r="Z24">
        <v>-64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8.3699999999999992</v>
      </c>
      <c r="N25" s="74">
        <v>0</v>
      </c>
      <c r="O25" s="47">
        <v>-298</v>
      </c>
      <c r="P25" s="47">
        <v>-8</v>
      </c>
      <c r="Q25" s="47">
        <v>0</v>
      </c>
      <c r="R25" s="47">
        <v>0</v>
      </c>
      <c r="S25" s="75">
        <v>0</v>
      </c>
      <c r="U25" s="74">
        <v>-306</v>
      </c>
      <c r="V25" s="75">
        <v>8.3699999999999992</v>
      </c>
      <c r="W25">
        <v>0</v>
      </c>
      <c r="X25">
        <v>-298</v>
      </c>
      <c r="Y25">
        <v>8.3699999999999992</v>
      </c>
      <c r="Z25">
        <v>-8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7.02</v>
      </c>
      <c r="N26" s="74">
        <v>0</v>
      </c>
      <c r="O26" s="47">
        <v>-258</v>
      </c>
      <c r="P26" s="47">
        <v>0</v>
      </c>
      <c r="Q26" s="47">
        <v>0</v>
      </c>
      <c r="R26" s="47">
        <v>0</v>
      </c>
      <c r="S26" s="75">
        <v>0</v>
      </c>
      <c r="U26" s="74">
        <v>-258</v>
      </c>
      <c r="V26" s="75">
        <v>7.02</v>
      </c>
      <c r="W26">
        <v>0</v>
      </c>
      <c r="X26">
        <v>-258</v>
      </c>
      <c r="Y26">
        <v>7.02</v>
      </c>
      <c r="Z26">
        <v>0</v>
      </c>
    </row>
    <row r="27" spans="7:26">
      <c r="G27" t="s">
        <v>69</v>
      </c>
      <c r="H27" s="74">
        <v>0</v>
      </c>
      <c r="I27" s="47">
        <v>28.85</v>
      </c>
      <c r="J27" s="47">
        <v>0</v>
      </c>
      <c r="K27" s="47">
        <v>0</v>
      </c>
      <c r="L27" s="47">
        <v>0</v>
      </c>
      <c r="M27" s="75">
        <v>6.92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0</v>
      </c>
      <c r="V27" s="75">
        <v>35.770000000000003</v>
      </c>
      <c r="W27">
        <v>0</v>
      </c>
      <c r="X27">
        <v>28.85</v>
      </c>
      <c r="Y27">
        <v>6.92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11.83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11.83</v>
      </c>
      <c r="W28">
        <v>0</v>
      </c>
      <c r="X28">
        <v>0</v>
      </c>
      <c r="Y28">
        <v>11.83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8.27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8.27</v>
      </c>
      <c r="W29">
        <v>0</v>
      </c>
      <c r="X29">
        <v>0</v>
      </c>
      <c r="Y29">
        <v>8.27</v>
      </c>
      <c r="Z29">
        <v>0</v>
      </c>
    </row>
    <row r="30" spans="7:26">
      <c r="G30" t="s">
        <v>72</v>
      </c>
      <c r="H30" s="74">
        <v>0</v>
      </c>
      <c r="I30" s="47">
        <v>20.190000000000001</v>
      </c>
      <c r="J30" s="47">
        <v>0</v>
      </c>
      <c r="K30" s="47">
        <v>0</v>
      </c>
      <c r="L30" s="47">
        <v>0</v>
      </c>
      <c r="M30" s="75">
        <v>5.58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25.77</v>
      </c>
      <c r="W30">
        <v>0</v>
      </c>
      <c r="X30">
        <v>20.190000000000001</v>
      </c>
      <c r="Y30">
        <v>5.58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57.41</v>
      </c>
      <c r="K31" s="47">
        <v>0</v>
      </c>
      <c r="L31" s="47">
        <v>0</v>
      </c>
      <c r="M31" s="75">
        <v>3.5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60.91</v>
      </c>
      <c r="W31">
        <v>0</v>
      </c>
      <c r="X31">
        <v>0</v>
      </c>
      <c r="Y31">
        <v>3.5</v>
      </c>
      <c r="Z31">
        <v>57.41</v>
      </c>
    </row>
    <row r="32" spans="7:26">
      <c r="G32" t="s">
        <v>74</v>
      </c>
      <c r="H32" s="74">
        <v>0</v>
      </c>
      <c r="I32" s="47">
        <v>0</v>
      </c>
      <c r="J32" s="47">
        <v>31.96</v>
      </c>
      <c r="K32" s="47">
        <v>0</v>
      </c>
      <c r="L32" s="47">
        <v>0</v>
      </c>
      <c r="M32" s="75">
        <v>0.95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32.909999999999997</v>
      </c>
      <c r="W32">
        <v>0</v>
      </c>
      <c r="X32">
        <v>0</v>
      </c>
      <c r="Y32">
        <v>0.95</v>
      </c>
      <c r="Z32">
        <v>31.96</v>
      </c>
    </row>
    <row r="33" spans="7:26">
      <c r="G33" t="s">
        <v>75</v>
      </c>
      <c r="H33" s="74">
        <v>0</v>
      </c>
      <c r="I33" s="47">
        <v>0</v>
      </c>
      <c r="J33" s="47">
        <v>11.22</v>
      </c>
      <c r="K33" s="47">
        <v>0</v>
      </c>
      <c r="L33" s="47">
        <v>0</v>
      </c>
      <c r="M33" s="75">
        <v>0.27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11.49</v>
      </c>
      <c r="W33">
        <v>0</v>
      </c>
      <c r="X33">
        <v>0</v>
      </c>
      <c r="Y33">
        <v>0.27</v>
      </c>
      <c r="Z33">
        <v>11.22</v>
      </c>
    </row>
    <row r="34" spans="7:26">
      <c r="G34" t="s">
        <v>76</v>
      </c>
      <c r="H34" s="74">
        <v>0</v>
      </c>
      <c r="I34" s="47">
        <v>0</v>
      </c>
      <c r="J34" s="47">
        <v>0.05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0.05</v>
      </c>
      <c r="W34">
        <v>0</v>
      </c>
      <c r="X34">
        <v>0</v>
      </c>
      <c r="Y34">
        <v>0</v>
      </c>
      <c r="Z34">
        <v>0.05</v>
      </c>
    </row>
    <row r="35" spans="7:26">
      <c r="G35" t="s">
        <v>77</v>
      </c>
      <c r="H35" s="74">
        <v>0</v>
      </c>
      <c r="I35" s="47">
        <v>0</v>
      </c>
      <c r="J35" s="47">
        <v>7.89</v>
      </c>
      <c r="K35" s="47">
        <v>0</v>
      </c>
      <c r="L35" s="47">
        <v>0</v>
      </c>
      <c r="M35" s="75">
        <v>0.13</v>
      </c>
      <c r="N35" s="74">
        <v>0</v>
      </c>
      <c r="O35" s="47">
        <v>-65</v>
      </c>
      <c r="P35" s="47">
        <v>0</v>
      </c>
      <c r="Q35" s="47">
        <v>0</v>
      </c>
      <c r="R35" s="47">
        <v>0</v>
      </c>
      <c r="S35" s="75">
        <v>0</v>
      </c>
      <c r="U35" s="74">
        <v>-65</v>
      </c>
      <c r="V35" s="75">
        <v>8.02</v>
      </c>
      <c r="W35">
        <v>0</v>
      </c>
      <c r="X35">
        <v>-65</v>
      </c>
      <c r="Y35">
        <v>0.13</v>
      </c>
      <c r="Z35">
        <v>7.89</v>
      </c>
    </row>
    <row r="36" spans="7:26">
      <c r="G36" t="s">
        <v>78</v>
      </c>
      <c r="H36" s="74">
        <v>0</v>
      </c>
      <c r="I36" s="47">
        <v>0</v>
      </c>
      <c r="J36" s="47">
        <v>72.849999999999994</v>
      </c>
      <c r="K36" s="47">
        <v>0</v>
      </c>
      <c r="L36" s="47">
        <v>0</v>
      </c>
      <c r="M36" s="75">
        <v>1.32</v>
      </c>
      <c r="N36" s="74">
        <v>0</v>
      </c>
      <c r="O36" s="47">
        <v>-90</v>
      </c>
      <c r="P36" s="47">
        <v>0</v>
      </c>
      <c r="Q36" s="47">
        <v>0</v>
      </c>
      <c r="R36" s="47">
        <v>0</v>
      </c>
      <c r="S36" s="75">
        <v>0</v>
      </c>
      <c r="U36" s="74">
        <v>-90</v>
      </c>
      <c r="V36" s="75">
        <v>74.17</v>
      </c>
      <c r="W36">
        <v>0</v>
      </c>
      <c r="X36">
        <v>-90</v>
      </c>
      <c r="Y36">
        <v>1.32</v>
      </c>
      <c r="Z36">
        <v>72.849999999999994</v>
      </c>
    </row>
    <row r="37" spans="7:26">
      <c r="G37" t="s">
        <v>79</v>
      </c>
      <c r="H37" s="74">
        <v>0</v>
      </c>
      <c r="I37" s="47">
        <v>0</v>
      </c>
      <c r="J37" s="47">
        <v>144.61000000000001</v>
      </c>
      <c r="K37" s="47">
        <v>0</v>
      </c>
      <c r="L37" s="47">
        <v>0</v>
      </c>
      <c r="M37" s="75">
        <v>3.52</v>
      </c>
      <c r="N37" s="74">
        <v>0</v>
      </c>
      <c r="O37" s="47">
        <v>-90</v>
      </c>
      <c r="P37" s="47">
        <v>0</v>
      </c>
      <c r="Q37" s="47">
        <v>0</v>
      </c>
      <c r="R37" s="47">
        <v>0</v>
      </c>
      <c r="S37" s="75">
        <v>0</v>
      </c>
      <c r="U37" s="74">
        <v>-90</v>
      </c>
      <c r="V37" s="75">
        <v>148.13</v>
      </c>
      <c r="W37">
        <v>0</v>
      </c>
      <c r="X37">
        <v>-90</v>
      </c>
      <c r="Y37">
        <v>3.52</v>
      </c>
      <c r="Z37">
        <v>144.61000000000001</v>
      </c>
    </row>
    <row r="38" spans="7:26">
      <c r="G38" t="s">
        <v>80</v>
      </c>
      <c r="H38" s="74">
        <v>0</v>
      </c>
      <c r="I38" s="47">
        <v>0</v>
      </c>
      <c r="J38" s="47">
        <v>205.78</v>
      </c>
      <c r="K38" s="47">
        <v>0</v>
      </c>
      <c r="L38" s="47">
        <v>0</v>
      </c>
      <c r="M38" s="75">
        <v>8.08</v>
      </c>
      <c r="N38" s="74">
        <v>0</v>
      </c>
      <c r="O38" s="47">
        <v>-125</v>
      </c>
      <c r="P38" s="47">
        <v>0</v>
      </c>
      <c r="Q38" s="47">
        <v>0</v>
      </c>
      <c r="R38" s="47">
        <v>0</v>
      </c>
      <c r="S38" s="75">
        <v>0</v>
      </c>
      <c r="U38" s="74">
        <v>-125</v>
      </c>
      <c r="V38" s="75">
        <v>213.86</v>
      </c>
      <c r="W38">
        <v>0</v>
      </c>
      <c r="X38">
        <v>-125</v>
      </c>
      <c r="Y38">
        <v>8.08</v>
      </c>
      <c r="Z38">
        <v>205.78</v>
      </c>
    </row>
    <row r="39" spans="7:26">
      <c r="G39" t="s">
        <v>81</v>
      </c>
      <c r="H39" s="74">
        <v>0</v>
      </c>
      <c r="I39" s="47">
        <v>0</v>
      </c>
      <c r="J39" s="47">
        <v>191.36</v>
      </c>
      <c r="K39" s="47">
        <v>0</v>
      </c>
      <c r="L39" s="47">
        <v>0</v>
      </c>
      <c r="M39" s="75">
        <v>6.83</v>
      </c>
      <c r="N39" s="74">
        <v>0</v>
      </c>
      <c r="O39" s="47">
        <v>-215</v>
      </c>
      <c r="P39" s="47">
        <v>0</v>
      </c>
      <c r="Q39" s="47">
        <v>0</v>
      </c>
      <c r="R39" s="47">
        <v>0</v>
      </c>
      <c r="S39" s="75">
        <v>0</v>
      </c>
      <c r="U39" s="74">
        <v>-215</v>
      </c>
      <c r="V39" s="75">
        <v>198.19</v>
      </c>
      <c r="W39">
        <v>0</v>
      </c>
      <c r="X39">
        <v>-215</v>
      </c>
      <c r="Y39">
        <v>6.83</v>
      </c>
      <c r="Z39">
        <v>191.36</v>
      </c>
    </row>
    <row r="40" spans="7:26">
      <c r="G40" t="s">
        <v>82</v>
      </c>
      <c r="H40" s="74">
        <v>0</v>
      </c>
      <c r="I40" s="47">
        <v>0</v>
      </c>
      <c r="J40" s="47">
        <v>140.38999999999999</v>
      </c>
      <c r="K40" s="47">
        <v>0</v>
      </c>
      <c r="L40" s="47">
        <v>0</v>
      </c>
      <c r="M40" s="75">
        <v>9.14</v>
      </c>
      <c r="N40" s="74">
        <v>0</v>
      </c>
      <c r="O40" s="47">
        <v>-215</v>
      </c>
      <c r="P40" s="47">
        <v>0</v>
      </c>
      <c r="Q40" s="47">
        <v>0</v>
      </c>
      <c r="R40" s="47">
        <v>0</v>
      </c>
      <c r="S40" s="75">
        <v>0</v>
      </c>
      <c r="U40" s="74">
        <v>-215</v>
      </c>
      <c r="V40" s="75">
        <v>149.53</v>
      </c>
      <c r="W40">
        <v>0</v>
      </c>
      <c r="X40">
        <v>-215</v>
      </c>
      <c r="Y40">
        <v>9.14</v>
      </c>
      <c r="Z40">
        <v>140.38999999999999</v>
      </c>
    </row>
    <row r="41" spans="7:26">
      <c r="G41" t="s">
        <v>83</v>
      </c>
      <c r="H41" s="74">
        <v>0</v>
      </c>
      <c r="I41" s="47">
        <v>0</v>
      </c>
      <c r="J41" s="47">
        <v>164.43</v>
      </c>
      <c r="K41" s="47">
        <v>0</v>
      </c>
      <c r="L41" s="47">
        <v>0</v>
      </c>
      <c r="M41" s="75">
        <v>0</v>
      </c>
      <c r="N41" s="74">
        <v>0</v>
      </c>
      <c r="O41" s="47">
        <v>-215</v>
      </c>
      <c r="P41" s="47">
        <v>0</v>
      </c>
      <c r="Q41" s="47">
        <v>0</v>
      </c>
      <c r="R41" s="47">
        <v>0</v>
      </c>
      <c r="S41" s="75">
        <v>0</v>
      </c>
      <c r="U41" s="74">
        <v>-215</v>
      </c>
      <c r="V41" s="75">
        <v>164.43</v>
      </c>
      <c r="W41">
        <v>0</v>
      </c>
      <c r="X41">
        <v>-215</v>
      </c>
      <c r="Y41">
        <v>0</v>
      </c>
      <c r="Z41">
        <v>164.43</v>
      </c>
    </row>
    <row r="42" spans="7:26">
      <c r="G42" t="s">
        <v>84</v>
      </c>
      <c r="H42" s="74">
        <v>0</v>
      </c>
      <c r="I42" s="47">
        <v>0</v>
      </c>
      <c r="J42" s="47">
        <v>162.51</v>
      </c>
      <c r="K42" s="47">
        <v>0</v>
      </c>
      <c r="L42" s="47">
        <v>0</v>
      </c>
      <c r="M42" s="75">
        <v>0</v>
      </c>
      <c r="N42" s="74">
        <v>0</v>
      </c>
      <c r="O42" s="47">
        <v>-154</v>
      </c>
      <c r="P42" s="47">
        <v>0</v>
      </c>
      <c r="Q42" s="47">
        <v>0</v>
      </c>
      <c r="R42" s="47">
        <v>0</v>
      </c>
      <c r="S42" s="75">
        <v>0</v>
      </c>
      <c r="U42" s="74">
        <v>-154</v>
      </c>
      <c r="V42" s="75">
        <v>162.51</v>
      </c>
      <c r="W42">
        <v>0</v>
      </c>
      <c r="X42">
        <v>-154</v>
      </c>
      <c r="Y42">
        <v>0</v>
      </c>
      <c r="Z42">
        <v>162.51</v>
      </c>
    </row>
    <row r="43" spans="7:26">
      <c r="G43" t="s">
        <v>85</v>
      </c>
      <c r="H43" s="74">
        <v>167.31</v>
      </c>
      <c r="I43" s="47">
        <v>0</v>
      </c>
      <c r="J43" s="47">
        <v>148.09</v>
      </c>
      <c r="K43" s="47">
        <v>0</v>
      </c>
      <c r="L43" s="47">
        <v>0</v>
      </c>
      <c r="M43" s="75">
        <v>0</v>
      </c>
      <c r="N43" s="74">
        <v>0</v>
      </c>
      <c r="O43" s="47">
        <v>-191</v>
      </c>
      <c r="P43" s="47">
        <v>0</v>
      </c>
      <c r="Q43" s="47">
        <v>0</v>
      </c>
      <c r="R43" s="47">
        <v>0</v>
      </c>
      <c r="S43" s="75">
        <v>0</v>
      </c>
      <c r="U43" s="74">
        <v>-191</v>
      </c>
      <c r="V43" s="75">
        <v>315.39999999999998</v>
      </c>
      <c r="W43">
        <v>167.31</v>
      </c>
      <c r="X43">
        <v>-191</v>
      </c>
      <c r="Y43">
        <v>0</v>
      </c>
      <c r="Z43">
        <v>148.09</v>
      </c>
    </row>
    <row r="44" spans="7:26">
      <c r="G44" t="s">
        <v>86</v>
      </c>
      <c r="H44" s="74">
        <v>137.51</v>
      </c>
      <c r="I44" s="47">
        <v>0</v>
      </c>
      <c r="J44" s="47">
        <v>100.01</v>
      </c>
      <c r="K44" s="47">
        <v>0</v>
      </c>
      <c r="L44" s="47">
        <v>0</v>
      </c>
      <c r="M44" s="75">
        <v>0</v>
      </c>
      <c r="N44" s="74">
        <v>0</v>
      </c>
      <c r="O44" s="47">
        <v>-21</v>
      </c>
      <c r="P44" s="47">
        <v>0</v>
      </c>
      <c r="Q44" s="47">
        <v>0</v>
      </c>
      <c r="R44" s="47">
        <v>0</v>
      </c>
      <c r="S44" s="75">
        <v>0</v>
      </c>
      <c r="U44" s="74">
        <v>-21</v>
      </c>
      <c r="V44" s="75">
        <v>237.52</v>
      </c>
      <c r="W44">
        <v>137.51</v>
      </c>
      <c r="X44">
        <v>-21</v>
      </c>
      <c r="Y44">
        <v>0</v>
      </c>
      <c r="Z44">
        <v>100.01</v>
      </c>
    </row>
    <row r="45" spans="7:26">
      <c r="G45" t="s">
        <v>87</v>
      </c>
      <c r="H45" s="74">
        <v>85.58</v>
      </c>
      <c r="I45" s="47">
        <v>0</v>
      </c>
      <c r="J45" s="47">
        <v>100.01</v>
      </c>
      <c r="K45" s="47">
        <v>0</v>
      </c>
      <c r="L45" s="47">
        <v>0</v>
      </c>
      <c r="M45" s="75">
        <v>2.4</v>
      </c>
      <c r="N45" s="74">
        <v>0</v>
      </c>
      <c r="O45" s="47">
        <v>-46</v>
      </c>
      <c r="P45" s="47">
        <v>0</v>
      </c>
      <c r="Q45" s="47">
        <v>0</v>
      </c>
      <c r="R45" s="47">
        <v>0</v>
      </c>
      <c r="S45" s="75">
        <v>0</v>
      </c>
      <c r="U45" s="74">
        <v>-46</v>
      </c>
      <c r="V45" s="75">
        <v>187.99</v>
      </c>
      <c r="W45">
        <v>85.58</v>
      </c>
      <c r="X45">
        <v>-46</v>
      </c>
      <c r="Y45">
        <v>2.4</v>
      </c>
      <c r="Z45">
        <v>100.01</v>
      </c>
    </row>
    <row r="46" spans="7:26">
      <c r="G46" t="s">
        <v>88</v>
      </c>
      <c r="H46" s="74">
        <v>51.93</v>
      </c>
      <c r="I46" s="47">
        <v>0</v>
      </c>
      <c r="J46" s="47">
        <v>100</v>
      </c>
      <c r="K46" s="47">
        <v>0</v>
      </c>
      <c r="L46" s="47">
        <v>0</v>
      </c>
      <c r="M46" s="75">
        <v>0</v>
      </c>
      <c r="N46" s="74">
        <v>0</v>
      </c>
      <c r="O46" s="47">
        <v>-84</v>
      </c>
      <c r="P46" s="47">
        <v>0</v>
      </c>
      <c r="Q46" s="47">
        <v>0</v>
      </c>
      <c r="R46" s="47">
        <v>0</v>
      </c>
      <c r="S46" s="75">
        <v>0</v>
      </c>
      <c r="U46" s="74">
        <v>-84</v>
      </c>
      <c r="V46" s="75">
        <v>151.93</v>
      </c>
      <c r="W46">
        <v>51.93</v>
      </c>
      <c r="X46">
        <v>-84</v>
      </c>
      <c r="Y46">
        <v>0</v>
      </c>
      <c r="Z46">
        <v>100</v>
      </c>
    </row>
    <row r="47" spans="7:26">
      <c r="G47" t="s">
        <v>89</v>
      </c>
      <c r="H47" s="74">
        <v>11.54</v>
      </c>
      <c r="I47" s="47">
        <v>0</v>
      </c>
      <c r="J47" s="47">
        <v>100.01</v>
      </c>
      <c r="K47" s="47">
        <v>0</v>
      </c>
      <c r="L47" s="47">
        <v>0</v>
      </c>
      <c r="M47" s="75">
        <v>0.19</v>
      </c>
      <c r="N47" s="74">
        <v>0</v>
      </c>
      <c r="O47" s="47">
        <v>-82</v>
      </c>
      <c r="P47" s="47">
        <v>0</v>
      </c>
      <c r="Q47" s="47">
        <v>0</v>
      </c>
      <c r="R47" s="47">
        <v>0</v>
      </c>
      <c r="S47" s="75">
        <v>0</v>
      </c>
      <c r="U47" s="74">
        <v>-82</v>
      </c>
      <c r="V47" s="75">
        <v>111.74</v>
      </c>
      <c r="W47">
        <v>11.54</v>
      </c>
      <c r="X47">
        <v>-82</v>
      </c>
      <c r="Y47">
        <v>0.19</v>
      </c>
      <c r="Z47">
        <v>100.01</v>
      </c>
    </row>
    <row r="48" spans="7:26">
      <c r="G48" t="s">
        <v>90</v>
      </c>
      <c r="H48" s="74">
        <v>0</v>
      </c>
      <c r="I48" s="47">
        <v>0</v>
      </c>
      <c r="J48" s="47">
        <v>100.01</v>
      </c>
      <c r="K48" s="47">
        <v>0</v>
      </c>
      <c r="L48" s="47">
        <v>0</v>
      </c>
      <c r="M48" s="75">
        <v>0</v>
      </c>
      <c r="N48" s="74">
        <v>0</v>
      </c>
      <c r="O48" s="47">
        <v>-58.1</v>
      </c>
      <c r="P48" s="47">
        <v>0</v>
      </c>
      <c r="Q48" s="47">
        <v>0</v>
      </c>
      <c r="R48" s="47">
        <v>0</v>
      </c>
      <c r="S48" s="75">
        <v>0</v>
      </c>
      <c r="U48" s="74">
        <v>-58.1</v>
      </c>
      <c r="V48" s="75">
        <v>100.01</v>
      </c>
      <c r="W48">
        <v>0</v>
      </c>
      <c r="X48">
        <v>-58.1</v>
      </c>
      <c r="Y48">
        <v>0</v>
      </c>
      <c r="Z48">
        <v>100.01</v>
      </c>
    </row>
    <row r="49" spans="7:26">
      <c r="G49" t="s">
        <v>91</v>
      </c>
      <c r="H49" s="74">
        <v>0</v>
      </c>
      <c r="I49" s="47">
        <v>0</v>
      </c>
      <c r="J49" s="47">
        <v>100.01</v>
      </c>
      <c r="K49" s="47">
        <v>0</v>
      </c>
      <c r="L49" s="47">
        <v>0</v>
      </c>
      <c r="M49" s="75">
        <v>0</v>
      </c>
      <c r="N49" s="74">
        <v>0</v>
      </c>
      <c r="O49" s="47">
        <v>-108</v>
      </c>
      <c r="P49" s="47">
        <v>0</v>
      </c>
      <c r="Q49" s="47">
        <v>0</v>
      </c>
      <c r="R49" s="47">
        <v>0</v>
      </c>
      <c r="S49" s="75">
        <v>0</v>
      </c>
      <c r="U49" s="74">
        <v>-108</v>
      </c>
      <c r="V49" s="75">
        <v>100.01</v>
      </c>
      <c r="W49">
        <v>0</v>
      </c>
      <c r="X49">
        <v>-108</v>
      </c>
      <c r="Y49">
        <v>0</v>
      </c>
      <c r="Z49">
        <v>100.01</v>
      </c>
    </row>
    <row r="50" spans="7:26">
      <c r="G50" t="s">
        <v>92</v>
      </c>
      <c r="H50" s="74">
        <v>0</v>
      </c>
      <c r="I50" s="47">
        <v>0</v>
      </c>
      <c r="J50" s="47">
        <v>100.01</v>
      </c>
      <c r="K50" s="47">
        <v>0</v>
      </c>
      <c r="L50" s="47">
        <v>0</v>
      </c>
      <c r="M50" s="75">
        <v>0</v>
      </c>
      <c r="N50" s="74">
        <v>0</v>
      </c>
      <c r="O50" s="47">
        <v>-129</v>
      </c>
      <c r="P50" s="47">
        <v>0</v>
      </c>
      <c r="Q50" s="47">
        <v>0</v>
      </c>
      <c r="R50" s="47">
        <v>0</v>
      </c>
      <c r="S50" s="75">
        <v>0</v>
      </c>
      <c r="U50" s="74">
        <v>-129</v>
      </c>
      <c r="V50" s="75">
        <v>100.01</v>
      </c>
      <c r="W50">
        <v>0</v>
      </c>
      <c r="X50">
        <v>-129</v>
      </c>
      <c r="Y50">
        <v>0</v>
      </c>
      <c r="Z50">
        <v>100.01</v>
      </c>
    </row>
    <row r="51" spans="7:26">
      <c r="G51" t="s">
        <v>93</v>
      </c>
      <c r="H51" s="74">
        <v>0</v>
      </c>
      <c r="I51" s="47">
        <v>0</v>
      </c>
      <c r="J51" s="47">
        <v>100.01</v>
      </c>
      <c r="K51" s="47">
        <v>0</v>
      </c>
      <c r="L51" s="47">
        <v>0</v>
      </c>
      <c r="M51" s="75">
        <v>0</v>
      </c>
      <c r="N51" s="74">
        <v>0</v>
      </c>
      <c r="O51" s="47">
        <v>-158</v>
      </c>
      <c r="P51" s="47">
        <v>0</v>
      </c>
      <c r="Q51" s="47">
        <v>0</v>
      </c>
      <c r="R51" s="47">
        <v>0</v>
      </c>
      <c r="S51" s="75">
        <v>0</v>
      </c>
      <c r="U51" s="74">
        <v>-158</v>
      </c>
      <c r="V51" s="75">
        <v>100.01</v>
      </c>
      <c r="W51">
        <v>0</v>
      </c>
      <c r="X51">
        <v>-158</v>
      </c>
      <c r="Y51">
        <v>0</v>
      </c>
      <c r="Z51">
        <v>100.01</v>
      </c>
    </row>
    <row r="52" spans="7:26">
      <c r="G52" t="s">
        <v>94</v>
      </c>
      <c r="H52" s="74">
        <v>0</v>
      </c>
      <c r="I52" s="47">
        <v>0</v>
      </c>
      <c r="J52" s="47">
        <v>100.01</v>
      </c>
      <c r="K52" s="47">
        <v>0</v>
      </c>
      <c r="L52" s="47">
        <v>0</v>
      </c>
      <c r="M52" s="75">
        <v>0</v>
      </c>
      <c r="N52" s="74">
        <v>0</v>
      </c>
      <c r="O52" s="47">
        <v>-189</v>
      </c>
      <c r="P52" s="47">
        <v>0</v>
      </c>
      <c r="Q52" s="47">
        <v>0</v>
      </c>
      <c r="R52" s="47">
        <v>0</v>
      </c>
      <c r="S52" s="75">
        <v>0</v>
      </c>
      <c r="U52" s="74">
        <v>-189</v>
      </c>
      <c r="V52" s="75">
        <v>100.01</v>
      </c>
      <c r="W52">
        <v>0</v>
      </c>
      <c r="X52">
        <v>-189</v>
      </c>
      <c r="Y52">
        <v>0</v>
      </c>
      <c r="Z52">
        <v>100.01</v>
      </c>
    </row>
    <row r="53" spans="7:26">
      <c r="G53" t="s">
        <v>95</v>
      </c>
      <c r="H53" s="74">
        <v>0</v>
      </c>
      <c r="I53" s="47">
        <v>0</v>
      </c>
      <c r="J53" s="47">
        <v>83.66</v>
      </c>
      <c r="K53" s="47">
        <v>0</v>
      </c>
      <c r="L53" s="47">
        <v>0</v>
      </c>
      <c r="M53" s="75">
        <v>0</v>
      </c>
      <c r="N53" s="74">
        <v>0</v>
      </c>
      <c r="O53" s="47">
        <v>-213</v>
      </c>
      <c r="P53" s="47">
        <v>0</v>
      </c>
      <c r="Q53" s="47">
        <v>0</v>
      </c>
      <c r="R53" s="47">
        <v>0</v>
      </c>
      <c r="S53" s="75">
        <v>0</v>
      </c>
      <c r="U53" s="74">
        <v>-213</v>
      </c>
      <c r="V53" s="75">
        <v>83.66</v>
      </c>
      <c r="W53">
        <v>0</v>
      </c>
      <c r="X53">
        <v>-213</v>
      </c>
      <c r="Y53">
        <v>0</v>
      </c>
      <c r="Z53">
        <v>83.66</v>
      </c>
    </row>
    <row r="54" spans="7:26">
      <c r="G54" t="s">
        <v>96</v>
      </c>
      <c r="H54" s="74">
        <v>0</v>
      </c>
      <c r="I54" s="47">
        <v>0</v>
      </c>
      <c r="J54" s="47">
        <v>41.35</v>
      </c>
      <c r="K54" s="47">
        <v>0</v>
      </c>
      <c r="L54" s="47">
        <v>0</v>
      </c>
      <c r="M54" s="75">
        <v>0</v>
      </c>
      <c r="N54" s="74">
        <v>0</v>
      </c>
      <c r="O54" s="47">
        <v>-233</v>
      </c>
      <c r="P54" s="47">
        <v>0</v>
      </c>
      <c r="Q54" s="47">
        <v>0</v>
      </c>
      <c r="R54" s="47">
        <v>0</v>
      </c>
      <c r="S54" s="75">
        <v>0</v>
      </c>
      <c r="U54" s="74">
        <v>-233</v>
      </c>
      <c r="V54" s="75">
        <v>41.35</v>
      </c>
      <c r="W54">
        <v>0</v>
      </c>
      <c r="X54">
        <v>-233</v>
      </c>
      <c r="Y54">
        <v>0</v>
      </c>
      <c r="Z54">
        <v>41.35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-44</v>
      </c>
      <c r="O55" s="47">
        <v>-253</v>
      </c>
      <c r="P55" s="47">
        <v>0</v>
      </c>
      <c r="Q55" s="47">
        <v>0</v>
      </c>
      <c r="R55" s="47">
        <v>0</v>
      </c>
      <c r="S55" s="75">
        <v>0</v>
      </c>
      <c r="U55" s="74">
        <v>-297</v>
      </c>
      <c r="V55" s="75">
        <v>0</v>
      </c>
      <c r="W55">
        <v>-44</v>
      </c>
      <c r="X55">
        <v>-253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-92</v>
      </c>
      <c r="O56" s="47">
        <v>-268</v>
      </c>
      <c r="P56" s="47">
        <v>0</v>
      </c>
      <c r="Q56" s="47">
        <v>0</v>
      </c>
      <c r="R56" s="47">
        <v>0</v>
      </c>
      <c r="S56" s="75">
        <v>0</v>
      </c>
      <c r="U56" s="74">
        <v>-360</v>
      </c>
      <c r="V56" s="75">
        <v>0</v>
      </c>
      <c r="W56">
        <v>-92</v>
      </c>
      <c r="X56">
        <v>-268</v>
      </c>
      <c r="Y56">
        <v>0</v>
      </c>
      <c r="Z56">
        <v>0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-110</v>
      </c>
      <c r="O57" s="47">
        <v>-278</v>
      </c>
      <c r="P57" s="47">
        <v>0</v>
      </c>
      <c r="Q57" s="47">
        <v>0</v>
      </c>
      <c r="R57" s="47">
        <v>0</v>
      </c>
      <c r="S57" s="75">
        <v>0</v>
      </c>
      <c r="U57" s="74">
        <v>-388</v>
      </c>
      <c r="V57" s="75">
        <v>0</v>
      </c>
      <c r="W57">
        <v>-110</v>
      </c>
      <c r="X57">
        <v>-278</v>
      </c>
      <c r="Y57">
        <v>0</v>
      </c>
      <c r="Z57">
        <v>0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-122</v>
      </c>
      <c r="O58" s="47">
        <v>-283</v>
      </c>
      <c r="P58" s="47">
        <v>0</v>
      </c>
      <c r="Q58" s="47">
        <v>0</v>
      </c>
      <c r="R58" s="47">
        <v>0</v>
      </c>
      <c r="S58" s="75">
        <v>0</v>
      </c>
      <c r="U58" s="74">
        <v>-405</v>
      </c>
      <c r="V58" s="75">
        <v>0</v>
      </c>
      <c r="W58">
        <v>-122</v>
      </c>
      <c r="X58">
        <v>-283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-125</v>
      </c>
      <c r="O59" s="47">
        <v>-288</v>
      </c>
      <c r="P59" s="47">
        <v>0</v>
      </c>
      <c r="Q59" s="47">
        <v>0</v>
      </c>
      <c r="R59" s="47">
        <v>0</v>
      </c>
      <c r="S59" s="75">
        <v>0</v>
      </c>
      <c r="U59" s="74">
        <v>-413</v>
      </c>
      <c r="V59" s="75">
        <v>0</v>
      </c>
      <c r="W59">
        <v>-125</v>
      </c>
      <c r="X59">
        <v>-288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-122</v>
      </c>
      <c r="O60" s="47">
        <v>-288</v>
      </c>
      <c r="P60" s="47">
        <v>0</v>
      </c>
      <c r="Q60" s="47">
        <v>0</v>
      </c>
      <c r="R60" s="47">
        <v>0</v>
      </c>
      <c r="S60" s="75">
        <v>0</v>
      </c>
      <c r="U60" s="74">
        <v>-410</v>
      </c>
      <c r="V60" s="75">
        <v>0</v>
      </c>
      <c r="W60">
        <v>-122</v>
      </c>
      <c r="X60">
        <v>-288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11.54</v>
      </c>
      <c r="K61" s="47">
        <v>0</v>
      </c>
      <c r="L61" s="47">
        <v>0</v>
      </c>
      <c r="M61" s="75">
        <v>0</v>
      </c>
      <c r="N61" s="74">
        <v>-119</v>
      </c>
      <c r="O61" s="47">
        <v>-288</v>
      </c>
      <c r="P61" s="47">
        <v>0</v>
      </c>
      <c r="Q61" s="47">
        <v>0</v>
      </c>
      <c r="R61" s="47">
        <v>0</v>
      </c>
      <c r="S61" s="75">
        <v>0</v>
      </c>
      <c r="U61" s="74">
        <v>-407</v>
      </c>
      <c r="V61" s="75">
        <v>11.54</v>
      </c>
      <c r="W61">
        <v>-119</v>
      </c>
      <c r="X61">
        <v>-288</v>
      </c>
      <c r="Y61">
        <v>0</v>
      </c>
      <c r="Z61">
        <v>11.54</v>
      </c>
    </row>
    <row r="62" spans="7:26">
      <c r="G62" t="s">
        <v>104</v>
      </c>
      <c r="H62" s="74">
        <v>0</v>
      </c>
      <c r="I62" s="47">
        <v>0</v>
      </c>
      <c r="J62" s="47">
        <v>25</v>
      </c>
      <c r="K62" s="47">
        <v>0</v>
      </c>
      <c r="L62" s="47">
        <v>0</v>
      </c>
      <c r="M62" s="75">
        <v>0</v>
      </c>
      <c r="N62" s="74">
        <v>-119</v>
      </c>
      <c r="O62" s="47">
        <v>-293</v>
      </c>
      <c r="P62" s="47">
        <v>0</v>
      </c>
      <c r="Q62" s="47">
        <v>0</v>
      </c>
      <c r="R62" s="47">
        <v>0</v>
      </c>
      <c r="S62" s="75">
        <v>0</v>
      </c>
      <c r="U62" s="74">
        <v>-412</v>
      </c>
      <c r="V62" s="75">
        <v>25</v>
      </c>
      <c r="W62">
        <v>-119</v>
      </c>
      <c r="X62">
        <v>-293</v>
      </c>
      <c r="Y62">
        <v>0</v>
      </c>
      <c r="Z62">
        <v>25</v>
      </c>
    </row>
    <row r="63" spans="7:26">
      <c r="G63" t="s">
        <v>105</v>
      </c>
      <c r="H63" s="74">
        <v>0</v>
      </c>
      <c r="I63" s="47">
        <v>0</v>
      </c>
      <c r="J63" s="47">
        <v>34.619999999999997</v>
      </c>
      <c r="K63" s="47">
        <v>0</v>
      </c>
      <c r="L63" s="47">
        <v>0</v>
      </c>
      <c r="M63" s="75">
        <v>0</v>
      </c>
      <c r="N63" s="74">
        <v>-100</v>
      </c>
      <c r="O63" s="47">
        <v>-288</v>
      </c>
      <c r="P63" s="47">
        <v>0</v>
      </c>
      <c r="Q63" s="47">
        <v>0</v>
      </c>
      <c r="R63" s="47">
        <v>0</v>
      </c>
      <c r="S63" s="75">
        <v>0</v>
      </c>
      <c r="U63" s="74">
        <v>-388</v>
      </c>
      <c r="V63" s="75">
        <v>34.619999999999997</v>
      </c>
      <c r="W63">
        <v>-100</v>
      </c>
      <c r="X63">
        <v>-288</v>
      </c>
      <c r="Y63">
        <v>0</v>
      </c>
      <c r="Z63">
        <v>34.619999999999997</v>
      </c>
    </row>
    <row r="64" spans="7:26">
      <c r="G64" t="s">
        <v>106</v>
      </c>
      <c r="H64" s="74">
        <v>0</v>
      </c>
      <c r="I64" s="47">
        <v>0</v>
      </c>
      <c r="J64" s="47">
        <v>47.12</v>
      </c>
      <c r="K64" s="47">
        <v>0</v>
      </c>
      <c r="L64" s="47">
        <v>0</v>
      </c>
      <c r="M64" s="75">
        <v>0</v>
      </c>
      <c r="N64" s="74">
        <v>-78</v>
      </c>
      <c r="O64" s="47">
        <v>-283</v>
      </c>
      <c r="P64" s="47">
        <v>0</v>
      </c>
      <c r="Q64" s="47">
        <v>0</v>
      </c>
      <c r="R64" s="47">
        <v>0</v>
      </c>
      <c r="S64" s="75">
        <v>0</v>
      </c>
      <c r="U64" s="74">
        <v>-361</v>
      </c>
      <c r="V64" s="75">
        <v>47.12</v>
      </c>
      <c r="W64">
        <v>-78</v>
      </c>
      <c r="X64">
        <v>-283</v>
      </c>
      <c r="Y64">
        <v>0</v>
      </c>
      <c r="Z64">
        <v>47.12</v>
      </c>
    </row>
    <row r="65" spans="7:26">
      <c r="G65" t="s">
        <v>107</v>
      </c>
      <c r="H65" s="74">
        <v>0</v>
      </c>
      <c r="I65" s="47">
        <v>0</v>
      </c>
      <c r="J65" s="47">
        <v>65.39</v>
      </c>
      <c r="K65" s="47">
        <v>0</v>
      </c>
      <c r="L65" s="47">
        <v>0</v>
      </c>
      <c r="M65" s="75">
        <v>0</v>
      </c>
      <c r="N65" s="74">
        <v>-58</v>
      </c>
      <c r="O65" s="47">
        <v>-278</v>
      </c>
      <c r="P65" s="47">
        <v>0</v>
      </c>
      <c r="Q65" s="47">
        <v>0</v>
      </c>
      <c r="R65" s="47">
        <v>0</v>
      </c>
      <c r="S65" s="75">
        <v>0</v>
      </c>
      <c r="U65" s="74">
        <v>-336</v>
      </c>
      <c r="V65" s="75">
        <v>65.39</v>
      </c>
      <c r="W65">
        <v>-58</v>
      </c>
      <c r="X65">
        <v>-278</v>
      </c>
      <c r="Y65">
        <v>0</v>
      </c>
      <c r="Z65">
        <v>65.39</v>
      </c>
    </row>
    <row r="66" spans="7:26">
      <c r="G66" t="s">
        <v>108</v>
      </c>
      <c r="H66" s="74">
        <v>0</v>
      </c>
      <c r="I66" s="47">
        <v>0</v>
      </c>
      <c r="J66" s="47">
        <v>72.12</v>
      </c>
      <c r="K66" s="47">
        <v>0</v>
      </c>
      <c r="L66" s="47">
        <v>0</v>
      </c>
      <c r="M66" s="75">
        <v>0</v>
      </c>
      <c r="N66" s="74">
        <v>-42</v>
      </c>
      <c r="O66" s="47">
        <v>-268</v>
      </c>
      <c r="P66" s="47">
        <v>0</v>
      </c>
      <c r="Q66" s="47">
        <v>0</v>
      </c>
      <c r="R66" s="47">
        <v>0</v>
      </c>
      <c r="S66" s="75">
        <v>0</v>
      </c>
      <c r="U66" s="74">
        <v>-310</v>
      </c>
      <c r="V66" s="75">
        <v>72.12</v>
      </c>
      <c r="W66">
        <v>-42</v>
      </c>
      <c r="X66">
        <v>-268</v>
      </c>
      <c r="Y66">
        <v>0</v>
      </c>
      <c r="Z66">
        <v>72.12</v>
      </c>
    </row>
    <row r="67" spans="7:26">
      <c r="G67" t="s">
        <v>109</v>
      </c>
      <c r="H67" s="74">
        <v>0</v>
      </c>
      <c r="I67" s="47">
        <v>0</v>
      </c>
      <c r="J67" s="47">
        <v>94.23</v>
      </c>
      <c r="K67" s="47">
        <v>0</v>
      </c>
      <c r="L67" s="47">
        <v>0</v>
      </c>
      <c r="M67" s="75">
        <v>3.37</v>
      </c>
      <c r="N67" s="74">
        <v>0</v>
      </c>
      <c r="O67" s="47">
        <v>-258</v>
      </c>
      <c r="P67" s="47">
        <v>0</v>
      </c>
      <c r="Q67" s="47">
        <v>0</v>
      </c>
      <c r="R67" s="47">
        <v>0</v>
      </c>
      <c r="S67" s="75">
        <v>0</v>
      </c>
      <c r="U67" s="74">
        <v>-258</v>
      </c>
      <c r="V67" s="75">
        <v>97.6</v>
      </c>
      <c r="W67">
        <v>0</v>
      </c>
      <c r="X67">
        <v>-258</v>
      </c>
      <c r="Y67">
        <v>3.37</v>
      </c>
      <c r="Z67">
        <v>94.23</v>
      </c>
    </row>
    <row r="68" spans="7:26">
      <c r="G68" t="s">
        <v>110</v>
      </c>
      <c r="H68" s="74">
        <v>0</v>
      </c>
      <c r="I68" s="47">
        <v>0</v>
      </c>
      <c r="J68" s="47">
        <v>116.35</v>
      </c>
      <c r="K68" s="47">
        <v>0</v>
      </c>
      <c r="L68" s="47">
        <v>0</v>
      </c>
      <c r="M68" s="75">
        <v>4.62</v>
      </c>
      <c r="N68" s="74">
        <v>0</v>
      </c>
      <c r="O68" s="47">
        <v>-294</v>
      </c>
      <c r="P68" s="47">
        <v>0</v>
      </c>
      <c r="Q68" s="47">
        <v>0</v>
      </c>
      <c r="R68" s="47">
        <v>0</v>
      </c>
      <c r="S68" s="75">
        <v>0</v>
      </c>
      <c r="U68" s="74">
        <v>-294</v>
      </c>
      <c r="V68" s="75">
        <v>120.97</v>
      </c>
      <c r="W68">
        <v>0</v>
      </c>
      <c r="X68">
        <v>-294</v>
      </c>
      <c r="Y68">
        <v>4.62</v>
      </c>
      <c r="Z68">
        <v>116.35</v>
      </c>
    </row>
    <row r="69" spans="7:26">
      <c r="G69" t="s">
        <v>111</v>
      </c>
      <c r="H69" s="74">
        <v>0</v>
      </c>
      <c r="I69" s="47">
        <v>0</v>
      </c>
      <c r="J69" s="47">
        <v>144.24</v>
      </c>
      <c r="K69" s="47">
        <v>0</v>
      </c>
      <c r="L69" s="47">
        <v>0</v>
      </c>
      <c r="M69" s="75">
        <v>3.75</v>
      </c>
      <c r="N69" s="74">
        <v>0</v>
      </c>
      <c r="O69" s="47">
        <v>-269</v>
      </c>
      <c r="P69" s="47">
        <v>0</v>
      </c>
      <c r="Q69" s="47">
        <v>0</v>
      </c>
      <c r="R69" s="47">
        <v>0</v>
      </c>
      <c r="S69" s="75">
        <v>0</v>
      </c>
      <c r="U69" s="74">
        <v>-269</v>
      </c>
      <c r="V69" s="75">
        <v>147.99</v>
      </c>
      <c r="W69">
        <v>0</v>
      </c>
      <c r="X69">
        <v>-269</v>
      </c>
      <c r="Y69">
        <v>3.75</v>
      </c>
      <c r="Z69">
        <v>144.24</v>
      </c>
    </row>
    <row r="70" spans="7:26">
      <c r="G70" t="s">
        <v>112</v>
      </c>
      <c r="H70" s="74">
        <v>0</v>
      </c>
      <c r="I70" s="47">
        <v>0</v>
      </c>
      <c r="J70" s="47">
        <v>166.35</v>
      </c>
      <c r="K70" s="47">
        <v>0</v>
      </c>
      <c r="L70" s="47">
        <v>0</v>
      </c>
      <c r="M70" s="75">
        <v>2.12</v>
      </c>
      <c r="N70" s="74">
        <v>0</v>
      </c>
      <c r="O70" s="47">
        <v>-279</v>
      </c>
      <c r="P70" s="47">
        <v>0</v>
      </c>
      <c r="Q70" s="47">
        <v>0</v>
      </c>
      <c r="R70" s="47">
        <v>0</v>
      </c>
      <c r="S70" s="75">
        <v>0</v>
      </c>
      <c r="U70" s="74">
        <v>-279</v>
      </c>
      <c r="V70" s="75">
        <v>168.47</v>
      </c>
      <c r="W70">
        <v>0</v>
      </c>
      <c r="X70">
        <v>-279</v>
      </c>
      <c r="Y70">
        <v>2.12</v>
      </c>
      <c r="Z70">
        <v>166.35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6.64</v>
      </c>
      <c r="N71" s="74">
        <v>0</v>
      </c>
      <c r="O71" s="47">
        <v>-251</v>
      </c>
      <c r="P71" s="47">
        <v>0</v>
      </c>
      <c r="Q71" s="47">
        <v>0</v>
      </c>
      <c r="R71" s="47">
        <v>0</v>
      </c>
      <c r="S71" s="75">
        <v>0</v>
      </c>
      <c r="U71" s="74">
        <v>-251</v>
      </c>
      <c r="V71" s="75">
        <v>6.64</v>
      </c>
      <c r="W71">
        <v>0</v>
      </c>
      <c r="X71">
        <v>-251</v>
      </c>
      <c r="Y71">
        <v>6.64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6.83</v>
      </c>
      <c r="N72" s="74">
        <v>0</v>
      </c>
      <c r="O72" s="47">
        <v>-170</v>
      </c>
      <c r="P72" s="47">
        <v>0</v>
      </c>
      <c r="Q72" s="47">
        <v>0</v>
      </c>
      <c r="R72" s="47">
        <v>0</v>
      </c>
      <c r="S72" s="75">
        <v>0</v>
      </c>
      <c r="U72" s="74">
        <v>-170</v>
      </c>
      <c r="V72" s="75">
        <v>6.83</v>
      </c>
      <c r="W72">
        <v>0</v>
      </c>
      <c r="X72">
        <v>-170</v>
      </c>
      <c r="Y72">
        <v>6.83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6.15</v>
      </c>
      <c r="N73" s="74">
        <v>0</v>
      </c>
      <c r="O73" s="47">
        <v>-179</v>
      </c>
      <c r="P73" s="47">
        <v>0</v>
      </c>
      <c r="Q73" s="47">
        <v>0</v>
      </c>
      <c r="R73" s="47">
        <v>0</v>
      </c>
      <c r="S73" s="75">
        <v>0</v>
      </c>
      <c r="U73" s="74">
        <v>-179</v>
      </c>
      <c r="V73" s="75">
        <v>6.15</v>
      </c>
      <c r="W73">
        <v>0</v>
      </c>
      <c r="X73">
        <v>-179</v>
      </c>
      <c r="Y73">
        <v>6.15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66.349999999999994</v>
      </c>
      <c r="K74" s="47">
        <v>0</v>
      </c>
      <c r="L74" s="47">
        <v>0</v>
      </c>
      <c r="M74" s="75">
        <v>6.54</v>
      </c>
      <c r="N74" s="74">
        <v>0</v>
      </c>
      <c r="O74" s="47">
        <v>-230</v>
      </c>
      <c r="P74" s="47">
        <v>0</v>
      </c>
      <c r="Q74" s="47">
        <v>0</v>
      </c>
      <c r="R74" s="47">
        <v>0</v>
      </c>
      <c r="S74" s="75">
        <v>0</v>
      </c>
      <c r="U74" s="74">
        <v>-230</v>
      </c>
      <c r="V74" s="75">
        <v>72.89</v>
      </c>
      <c r="W74">
        <v>0</v>
      </c>
      <c r="X74">
        <v>-230</v>
      </c>
      <c r="Y74">
        <v>6.54</v>
      </c>
      <c r="Z74">
        <v>66.349999999999994</v>
      </c>
    </row>
    <row r="75" spans="7:26">
      <c r="G75" t="s">
        <v>117</v>
      </c>
      <c r="H75" s="74">
        <v>0</v>
      </c>
      <c r="I75" s="47">
        <v>0</v>
      </c>
      <c r="J75" s="47">
        <v>138.35</v>
      </c>
      <c r="K75" s="47">
        <v>0</v>
      </c>
      <c r="L75" s="47">
        <v>0</v>
      </c>
      <c r="M75" s="75">
        <v>6.39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144.74</v>
      </c>
      <c r="W75">
        <v>0</v>
      </c>
      <c r="X75">
        <v>0</v>
      </c>
      <c r="Y75">
        <v>6.39</v>
      </c>
      <c r="Z75">
        <v>138.35</v>
      </c>
    </row>
    <row r="76" spans="7:26">
      <c r="G76" t="s">
        <v>118</v>
      </c>
      <c r="H76" s="74">
        <v>0</v>
      </c>
      <c r="I76" s="47">
        <v>0</v>
      </c>
      <c r="J76" s="47">
        <v>67.75</v>
      </c>
      <c r="K76" s="47">
        <v>0</v>
      </c>
      <c r="L76" s="47">
        <v>0</v>
      </c>
      <c r="M76" s="75">
        <v>2.77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70.52</v>
      </c>
      <c r="W76">
        <v>0</v>
      </c>
      <c r="X76">
        <v>0</v>
      </c>
      <c r="Y76">
        <v>2.77</v>
      </c>
      <c r="Z76">
        <v>67.75</v>
      </c>
    </row>
    <row r="77" spans="7:26">
      <c r="G77" t="s">
        <v>119</v>
      </c>
      <c r="H77" s="74">
        <v>0</v>
      </c>
      <c r="I77" s="47">
        <v>0</v>
      </c>
      <c r="J77" s="47">
        <v>49.56</v>
      </c>
      <c r="K77" s="47">
        <v>0</v>
      </c>
      <c r="L77" s="47">
        <v>0</v>
      </c>
      <c r="M77" s="75">
        <v>1.85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51.41</v>
      </c>
      <c r="W77">
        <v>0</v>
      </c>
      <c r="X77">
        <v>0</v>
      </c>
      <c r="Y77">
        <v>1.85</v>
      </c>
      <c r="Z77">
        <v>49.56</v>
      </c>
    </row>
    <row r="78" spans="7:26">
      <c r="G78" t="s">
        <v>120</v>
      </c>
      <c r="H78" s="74">
        <v>0</v>
      </c>
      <c r="I78" s="47">
        <v>2.8</v>
      </c>
      <c r="J78" s="47">
        <v>35.67</v>
      </c>
      <c r="K78" s="47">
        <v>0</v>
      </c>
      <c r="L78" s="47">
        <v>0</v>
      </c>
      <c r="M78" s="75">
        <v>0.68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39.15</v>
      </c>
      <c r="W78">
        <v>0</v>
      </c>
      <c r="X78">
        <v>2.8</v>
      </c>
      <c r="Y78">
        <v>0.68</v>
      </c>
      <c r="Z78">
        <v>35.67</v>
      </c>
    </row>
    <row r="79" spans="7:26">
      <c r="G79" t="s">
        <v>121</v>
      </c>
      <c r="H79" s="74">
        <v>0</v>
      </c>
      <c r="I79" s="47">
        <v>1.32</v>
      </c>
      <c r="J79" s="47">
        <v>67.8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69.12</v>
      </c>
      <c r="W79">
        <v>0</v>
      </c>
      <c r="X79">
        <v>1.32</v>
      </c>
      <c r="Y79">
        <v>0</v>
      </c>
      <c r="Z79">
        <v>67.8</v>
      </c>
    </row>
    <row r="80" spans="7:26">
      <c r="G80" t="s">
        <v>122</v>
      </c>
      <c r="H80" s="74">
        <v>0</v>
      </c>
      <c r="I80" s="47">
        <v>0</v>
      </c>
      <c r="J80" s="47">
        <v>96.25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96.25</v>
      </c>
      <c r="W80">
        <v>0</v>
      </c>
      <c r="X80">
        <v>0</v>
      </c>
      <c r="Y80">
        <v>0</v>
      </c>
      <c r="Z80">
        <v>96.25</v>
      </c>
    </row>
    <row r="81" spans="7:26">
      <c r="G81" t="s">
        <v>123</v>
      </c>
      <c r="H81" s="74">
        <v>0</v>
      </c>
      <c r="I81" s="47">
        <v>0</v>
      </c>
      <c r="J81" s="47">
        <v>95.01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95.01</v>
      </c>
      <c r="W81">
        <v>0</v>
      </c>
      <c r="X81">
        <v>0</v>
      </c>
      <c r="Y81">
        <v>0</v>
      </c>
      <c r="Z81">
        <v>95.01</v>
      </c>
    </row>
    <row r="82" spans="7:26">
      <c r="G82" t="s">
        <v>124</v>
      </c>
      <c r="H82" s="74">
        <v>0</v>
      </c>
      <c r="I82" s="47">
        <v>0</v>
      </c>
      <c r="J82" s="47">
        <v>101.93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101.93</v>
      </c>
      <c r="W82">
        <v>0</v>
      </c>
      <c r="X82">
        <v>0</v>
      </c>
      <c r="Y82">
        <v>0</v>
      </c>
      <c r="Z82">
        <v>101.93</v>
      </c>
    </row>
    <row r="83" spans="7:26">
      <c r="G83" t="s">
        <v>125</v>
      </c>
      <c r="H83" s="74">
        <v>43.27</v>
      </c>
      <c r="I83" s="47">
        <v>0</v>
      </c>
      <c r="J83" s="47">
        <v>0</v>
      </c>
      <c r="K83" s="47">
        <v>0</v>
      </c>
      <c r="L83" s="47">
        <v>0</v>
      </c>
      <c r="M83" s="75">
        <v>9.33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52.6</v>
      </c>
      <c r="W83">
        <v>43.27</v>
      </c>
      <c r="X83">
        <v>0</v>
      </c>
      <c r="Y83">
        <v>9.33</v>
      </c>
      <c r="Z83">
        <v>0</v>
      </c>
    </row>
    <row r="84" spans="7:26">
      <c r="G84" t="s">
        <v>126</v>
      </c>
      <c r="H84" s="74">
        <v>32.69</v>
      </c>
      <c r="I84" s="47">
        <v>0</v>
      </c>
      <c r="J84" s="47">
        <v>0</v>
      </c>
      <c r="K84" s="47">
        <v>0</v>
      </c>
      <c r="L84" s="47">
        <v>0</v>
      </c>
      <c r="M84" s="75">
        <v>9.6199999999999992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42.31</v>
      </c>
      <c r="W84">
        <v>32.69</v>
      </c>
      <c r="X84">
        <v>0</v>
      </c>
      <c r="Y84">
        <v>9.6199999999999992</v>
      </c>
      <c r="Z84">
        <v>0</v>
      </c>
    </row>
    <row r="85" spans="7:26">
      <c r="G85" t="s">
        <v>127</v>
      </c>
      <c r="H85" s="74">
        <v>6.73</v>
      </c>
      <c r="I85" s="47">
        <v>0</v>
      </c>
      <c r="J85" s="47">
        <v>0</v>
      </c>
      <c r="K85" s="47">
        <v>0</v>
      </c>
      <c r="L85" s="47">
        <v>0</v>
      </c>
      <c r="M85" s="75">
        <v>9.91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16.64</v>
      </c>
      <c r="W85">
        <v>6.73</v>
      </c>
      <c r="X85">
        <v>0</v>
      </c>
      <c r="Y85">
        <v>9.91</v>
      </c>
      <c r="Z85">
        <v>0</v>
      </c>
    </row>
    <row r="86" spans="7:26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11.73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11.73</v>
      </c>
      <c r="W86">
        <v>0</v>
      </c>
      <c r="X86">
        <v>0</v>
      </c>
      <c r="Y86">
        <v>11.73</v>
      </c>
      <c r="Z86">
        <v>0</v>
      </c>
    </row>
    <row r="87" spans="7:26">
      <c r="G87" t="s">
        <v>129</v>
      </c>
      <c r="H87" s="74">
        <v>145.19999999999999</v>
      </c>
      <c r="I87" s="47">
        <v>148.09</v>
      </c>
      <c r="J87" s="47">
        <v>61.54</v>
      </c>
      <c r="K87" s="47">
        <v>0</v>
      </c>
      <c r="L87" s="47">
        <v>0</v>
      </c>
      <c r="M87" s="75">
        <v>9.14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363.97</v>
      </c>
      <c r="W87">
        <v>145.19999999999999</v>
      </c>
      <c r="X87">
        <v>148.09</v>
      </c>
      <c r="Y87">
        <v>9.14</v>
      </c>
      <c r="Z87">
        <v>61.54</v>
      </c>
    </row>
    <row r="88" spans="7:26">
      <c r="G88" t="s">
        <v>130</v>
      </c>
      <c r="H88" s="74">
        <v>129.81</v>
      </c>
      <c r="I88" s="47">
        <v>120.2</v>
      </c>
      <c r="J88" s="47">
        <v>69.239999999999995</v>
      </c>
      <c r="K88" s="47">
        <v>0</v>
      </c>
      <c r="L88" s="47">
        <v>0</v>
      </c>
      <c r="M88" s="75">
        <v>8.27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327.52</v>
      </c>
      <c r="W88">
        <v>129.81</v>
      </c>
      <c r="X88">
        <v>120.2</v>
      </c>
      <c r="Y88">
        <v>8.27</v>
      </c>
      <c r="Z88">
        <v>69.239999999999995</v>
      </c>
    </row>
    <row r="89" spans="7:26">
      <c r="G89" t="s">
        <v>131</v>
      </c>
      <c r="H89" s="74">
        <v>109.62</v>
      </c>
      <c r="I89" s="47">
        <v>110.58</v>
      </c>
      <c r="J89" s="47">
        <v>63.47</v>
      </c>
      <c r="K89" s="47">
        <v>0</v>
      </c>
      <c r="L89" s="47">
        <v>0</v>
      </c>
      <c r="M89" s="75">
        <v>10.19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293.86</v>
      </c>
      <c r="W89">
        <v>109.62</v>
      </c>
      <c r="X89">
        <v>110.58</v>
      </c>
      <c r="Y89">
        <v>10.19</v>
      </c>
      <c r="Z89">
        <v>63.47</v>
      </c>
    </row>
    <row r="90" spans="7:26">
      <c r="G90" t="s">
        <v>132</v>
      </c>
      <c r="H90" s="74">
        <v>72.12</v>
      </c>
      <c r="I90" s="47">
        <v>92.32</v>
      </c>
      <c r="J90" s="47">
        <v>0</v>
      </c>
      <c r="K90" s="47">
        <v>0</v>
      </c>
      <c r="L90" s="47">
        <v>0</v>
      </c>
      <c r="M90" s="75">
        <v>5.67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170.11</v>
      </c>
      <c r="W90">
        <v>72.12</v>
      </c>
      <c r="X90">
        <v>92.32</v>
      </c>
      <c r="Y90">
        <v>5.67</v>
      </c>
      <c r="Z90">
        <v>0</v>
      </c>
    </row>
    <row r="91" spans="7:26">
      <c r="G91" t="s">
        <v>133</v>
      </c>
      <c r="H91" s="74">
        <v>24.04</v>
      </c>
      <c r="I91" s="47">
        <v>73.08</v>
      </c>
      <c r="J91" s="47">
        <v>23.08</v>
      </c>
      <c r="K91" s="47">
        <v>0</v>
      </c>
      <c r="L91" s="47">
        <v>0</v>
      </c>
      <c r="M91" s="75">
        <v>7.21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127.41</v>
      </c>
      <c r="W91">
        <v>24.04</v>
      </c>
      <c r="X91">
        <v>73.08</v>
      </c>
      <c r="Y91">
        <v>7.21</v>
      </c>
      <c r="Z91">
        <v>23.08</v>
      </c>
    </row>
    <row r="92" spans="7:26">
      <c r="G92" t="s">
        <v>134</v>
      </c>
      <c r="H92" s="74">
        <v>0</v>
      </c>
      <c r="I92" s="47">
        <v>49.05</v>
      </c>
      <c r="J92" s="47">
        <v>0</v>
      </c>
      <c r="K92" s="47">
        <v>0</v>
      </c>
      <c r="L92" s="47">
        <v>0</v>
      </c>
      <c r="M92" s="75">
        <v>7.4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56.45</v>
      </c>
      <c r="W92">
        <v>0</v>
      </c>
      <c r="X92">
        <v>49.05</v>
      </c>
      <c r="Y92">
        <v>7.4</v>
      </c>
      <c r="Z92">
        <v>0</v>
      </c>
    </row>
    <row r="93" spans="7:26">
      <c r="G93" t="s">
        <v>135</v>
      </c>
      <c r="H93" s="74">
        <v>0</v>
      </c>
      <c r="I93" s="47">
        <v>29.81</v>
      </c>
      <c r="J93" s="47">
        <v>0</v>
      </c>
      <c r="K93" s="47">
        <v>0</v>
      </c>
      <c r="L93" s="47">
        <v>0</v>
      </c>
      <c r="M93" s="75">
        <v>4.8099999999999996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34.619999999999997</v>
      </c>
      <c r="W93">
        <v>0</v>
      </c>
      <c r="X93">
        <v>29.81</v>
      </c>
      <c r="Y93">
        <v>4.8099999999999996</v>
      </c>
      <c r="Z93">
        <v>0</v>
      </c>
    </row>
    <row r="94" spans="7:26">
      <c r="G94" t="s">
        <v>136</v>
      </c>
      <c r="H94" s="74">
        <v>0</v>
      </c>
      <c r="I94" s="47">
        <v>10.58</v>
      </c>
      <c r="J94" s="47">
        <v>0</v>
      </c>
      <c r="K94" s="47">
        <v>0</v>
      </c>
      <c r="L94" s="47">
        <v>0</v>
      </c>
      <c r="M94" s="75">
        <v>5.19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15.77</v>
      </c>
      <c r="W94">
        <v>0</v>
      </c>
      <c r="X94">
        <v>10.58</v>
      </c>
      <c r="Y94">
        <v>5.19</v>
      </c>
      <c r="Z94">
        <v>0</v>
      </c>
    </row>
    <row r="95" spans="7:26">
      <c r="G95" t="s">
        <v>137</v>
      </c>
      <c r="H95" s="74">
        <v>0</v>
      </c>
      <c r="I95" s="47">
        <v>57.34</v>
      </c>
      <c r="J95" s="47">
        <v>0</v>
      </c>
      <c r="K95" s="47">
        <v>0</v>
      </c>
      <c r="L95" s="47">
        <v>0</v>
      </c>
      <c r="M95" s="75">
        <v>7.5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64.84</v>
      </c>
      <c r="W95">
        <v>0</v>
      </c>
      <c r="X95">
        <v>57.34</v>
      </c>
      <c r="Y95">
        <v>7.5</v>
      </c>
      <c r="Z95">
        <v>0</v>
      </c>
    </row>
    <row r="96" spans="7:26">
      <c r="G96" t="s">
        <v>138</v>
      </c>
      <c r="H96" s="74">
        <v>0</v>
      </c>
      <c r="I96" s="47">
        <v>59.62</v>
      </c>
      <c r="J96" s="47">
        <v>0</v>
      </c>
      <c r="K96" s="47">
        <v>0</v>
      </c>
      <c r="L96" s="47">
        <v>0</v>
      </c>
      <c r="M96" s="75">
        <v>5.0999999999999996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64.72</v>
      </c>
      <c r="W96">
        <v>0</v>
      </c>
      <c r="X96">
        <v>59.62</v>
      </c>
      <c r="Y96">
        <v>5.0999999999999996</v>
      </c>
      <c r="Z96">
        <v>0</v>
      </c>
    </row>
    <row r="97" spans="1:83">
      <c r="G97" t="s">
        <v>139</v>
      </c>
      <c r="H97" s="74">
        <v>0</v>
      </c>
      <c r="I97" s="47">
        <v>40.39</v>
      </c>
      <c r="J97" s="47">
        <v>0</v>
      </c>
      <c r="K97" s="47">
        <v>0</v>
      </c>
      <c r="L97" s="47">
        <v>0</v>
      </c>
      <c r="M97" s="75">
        <v>5.67</v>
      </c>
      <c r="N97" s="74">
        <v>-35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-35</v>
      </c>
      <c r="V97" s="75">
        <v>46.06</v>
      </c>
      <c r="W97">
        <v>-35</v>
      </c>
      <c r="X97">
        <v>40.39</v>
      </c>
      <c r="Y97">
        <v>5.67</v>
      </c>
      <c r="Z97">
        <v>0</v>
      </c>
    </row>
    <row r="98" spans="1:83">
      <c r="G98" t="s">
        <v>140</v>
      </c>
      <c r="H98" s="74">
        <v>0</v>
      </c>
      <c r="I98" s="47">
        <v>16.350000000000001</v>
      </c>
      <c r="J98" s="47">
        <v>0</v>
      </c>
      <c r="K98" s="47">
        <v>0</v>
      </c>
      <c r="L98" s="47">
        <v>0</v>
      </c>
      <c r="M98" s="75">
        <v>0</v>
      </c>
      <c r="N98" s="74">
        <v>-83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-83</v>
      </c>
      <c r="V98" s="75">
        <v>16.350000000000001</v>
      </c>
      <c r="W98">
        <v>-83</v>
      </c>
      <c r="X98">
        <v>16.350000000000001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0.25433749999999999</v>
      </c>
      <c r="I99" s="70">
        <f t="shared" ref="I99:BQ99" si="1">SUM(I3:I98)/4000</f>
        <v>0.21514249999999999</v>
      </c>
      <c r="J99" s="70">
        <f t="shared" si="1"/>
        <v>1.0191499999999996</v>
      </c>
      <c r="K99" s="70">
        <f t="shared" si="1"/>
        <v>0</v>
      </c>
      <c r="L99" s="70">
        <f t="shared" si="1"/>
        <v>0</v>
      </c>
      <c r="M99" s="70">
        <f t="shared" si="1"/>
        <v>7.7640000000000015E-2</v>
      </c>
      <c r="N99" s="69">
        <f t="shared" si="1"/>
        <v>-1.496</v>
      </c>
      <c r="O99" s="70">
        <f t="shared" si="1"/>
        <v>-4.4672749999999999</v>
      </c>
      <c r="P99" s="70">
        <f t="shared" si="1"/>
        <v>-0.16450000000000001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-6.1277749999999997</v>
      </c>
      <c r="V99" s="71">
        <f t="shared" si="1"/>
        <v>1.5662700000000005</v>
      </c>
      <c r="W99">
        <f t="shared" si="1"/>
        <v>-1.2416624999999999</v>
      </c>
      <c r="X99">
        <f t="shared" si="1"/>
        <v>-4.2521324999999992</v>
      </c>
      <c r="Y99">
        <f t="shared" si="1"/>
        <v>7.7640000000000015E-2</v>
      </c>
      <c r="Z99">
        <f t="shared" si="1"/>
        <v>0.85464999999999991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8</v>
      </c>
      <c r="W1" t="s">
        <v>546</v>
      </c>
      <c r="X1" t="s">
        <v>548</v>
      </c>
      <c r="Y1" t="s">
        <v>550</v>
      </c>
      <c r="Z1" t="s">
        <v>552</v>
      </c>
      <c r="AA1" t="s">
        <v>554</v>
      </c>
      <c r="AB1" t="s">
        <v>556</v>
      </c>
      <c r="AC1" t="s">
        <v>558</v>
      </c>
      <c r="AD1" t="s">
        <v>554</v>
      </c>
      <c r="AE1" t="s">
        <v>561</v>
      </c>
      <c r="AF1" t="s">
        <v>563</v>
      </c>
      <c r="AG1" t="s">
        <v>565</v>
      </c>
      <c r="AH1" t="s">
        <v>565</v>
      </c>
      <c r="AI1" t="s">
        <v>568</v>
      </c>
      <c r="AJ1" t="s">
        <v>554</v>
      </c>
      <c r="AK1" t="s">
        <v>571</v>
      </c>
      <c r="AL1" t="s">
        <v>573</v>
      </c>
      <c r="AM1" t="s">
        <v>575</v>
      </c>
      <c r="AN1" t="s">
        <v>578</v>
      </c>
      <c r="AO1" t="s">
        <v>575</v>
      </c>
      <c r="AP1" t="s">
        <v>575</v>
      </c>
      <c r="AQ1" t="s">
        <v>146</v>
      </c>
      <c r="AR1" t="s">
        <v>146</v>
      </c>
      <c r="AS1" t="s">
        <v>145</v>
      </c>
      <c r="AT1" t="s">
        <v>589</v>
      </c>
      <c r="AU1" t="s">
        <v>548</v>
      </c>
      <c r="AV1" t="s">
        <v>589</v>
      </c>
      <c r="AW1" t="s">
        <v>548</v>
      </c>
      <c r="AX1" t="s">
        <v>594</v>
      </c>
      <c r="AY1" t="s">
        <v>145</v>
      </c>
      <c r="AZ1" t="s">
        <v>558</v>
      </c>
      <c r="BA1" t="s">
        <v>18</v>
      </c>
      <c r="BB1" t="s">
        <v>600</v>
      </c>
      <c r="BC1" t="s">
        <v>146</v>
      </c>
      <c r="BD1" t="s">
        <v>604</v>
      </c>
      <c r="BE1" t="s">
        <v>606</v>
      </c>
      <c r="BF1" t="s">
        <v>600</v>
      </c>
      <c r="BG1" t="s">
        <v>609</v>
      </c>
      <c r="BH1" t="s">
        <v>589</v>
      </c>
      <c r="BI1" t="s">
        <v>612</v>
      </c>
      <c r="BJ1" t="s">
        <v>614</v>
      </c>
      <c r="BK1" t="s">
        <v>146</v>
      </c>
      <c r="BL1" t="s">
        <v>618</v>
      </c>
      <c r="BM1" t="s">
        <v>620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45685</v>
      </c>
      <c r="W2" s="29" t="s">
        <v>145</v>
      </c>
      <c r="X2" t="s">
        <v>145</v>
      </c>
      <c r="Y2" t="s">
        <v>145</v>
      </c>
      <c r="Z2" t="s">
        <v>145</v>
      </c>
      <c r="AA2" t="s">
        <v>145</v>
      </c>
      <c r="AB2" t="s">
        <v>148</v>
      </c>
      <c r="AC2" t="s">
        <v>148</v>
      </c>
      <c r="AD2" t="s">
        <v>145</v>
      </c>
      <c r="AE2" t="s">
        <v>145</v>
      </c>
      <c r="AF2" t="s">
        <v>145</v>
      </c>
      <c r="AG2" t="s">
        <v>170</v>
      </c>
      <c r="AH2" t="s">
        <v>169</v>
      </c>
      <c r="AI2" t="s">
        <v>149</v>
      </c>
      <c r="AJ2" t="s">
        <v>148</v>
      </c>
      <c r="AK2" t="s">
        <v>535</v>
      </c>
      <c r="AL2" t="s">
        <v>148</v>
      </c>
      <c r="AM2" t="s">
        <v>576</v>
      </c>
      <c r="AN2" t="s">
        <v>148</v>
      </c>
      <c r="AO2" t="s">
        <v>580</v>
      </c>
      <c r="AP2" t="s">
        <v>582</v>
      </c>
      <c r="AQ2" t="s">
        <v>584</v>
      </c>
      <c r="AR2" t="s">
        <v>586</v>
      </c>
      <c r="AS2" t="s">
        <v>584</v>
      </c>
      <c r="AT2" t="s">
        <v>148</v>
      </c>
      <c r="AU2" t="s">
        <v>145</v>
      </c>
      <c r="AV2" t="s">
        <v>148</v>
      </c>
      <c r="AW2" t="s">
        <v>145</v>
      </c>
      <c r="AX2" t="s">
        <v>535</v>
      </c>
      <c r="AY2" t="s">
        <v>596</v>
      </c>
      <c r="AZ2" t="s">
        <v>148</v>
      </c>
      <c r="BA2" t="s">
        <v>149</v>
      </c>
      <c r="BB2" t="s">
        <v>148</v>
      </c>
      <c r="BC2" t="s">
        <v>602</v>
      </c>
      <c r="BD2" t="s">
        <v>145</v>
      </c>
      <c r="BE2" t="s">
        <v>358</v>
      </c>
      <c r="BF2" t="s">
        <v>148</v>
      </c>
      <c r="BG2" t="s">
        <v>145</v>
      </c>
      <c r="BH2" t="s">
        <v>148</v>
      </c>
      <c r="BI2" t="s">
        <v>145</v>
      </c>
      <c r="BJ2" t="s">
        <v>535</v>
      </c>
      <c r="BK2" t="s">
        <v>616</v>
      </c>
      <c r="BL2" t="s">
        <v>145</v>
      </c>
      <c r="BM2" t="s">
        <v>149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235.31</v>
      </c>
      <c r="I3" s="54">
        <v>0</v>
      </c>
      <c r="J3" s="54">
        <v>1.3</v>
      </c>
      <c r="K3" s="54">
        <v>109.7</v>
      </c>
      <c r="L3" s="54">
        <v>15.389999999999999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623</v>
      </c>
      <c r="W3">
        <v>0</v>
      </c>
      <c r="X3">
        <v>26.92</v>
      </c>
      <c r="Y3">
        <v>0</v>
      </c>
      <c r="Z3">
        <v>0</v>
      </c>
      <c r="AA3">
        <v>19.23</v>
      </c>
      <c r="AB3">
        <v>25</v>
      </c>
      <c r="AC3">
        <v>25</v>
      </c>
      <c r="AD3">
        <v>48.08</v>
      </c>
      <c r="AE3">
        <v>30.77</v>
      </c>
      <c r="AF3">
        <v>0</v>
      </c>
      <c r="AG3">
        <v>0</v>
      </c>
      <c r="AH3">
        <v>0</v>
      </c>
      <c r="AI3">
        <v>1.3</v>
      </c>
      <c r="AJ3">
        <v>8.65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8.74</v>
      </c>
      <c r="AU3">
        <v>28.85</v>
      </c>
      <c r="AV3">
        <v>0</v>
      </c>
      <c r="AW3">
        <v>48.08</v>
      </c>
      <c r="AX3">
        <v>9.6199999999999992</v>
      </c>
      <c r="AY3">
        <v>0</v>
      </c>
      <c r="AZ3">
        <v>25</v>
      </c>
      <c r="BA3">
        <v>0</v>
      </c>
      <c r="BB3">
        <v>17.309999999999999</v>
      </c>
      <c r="BC3">
        <v>0</v>
      </c>
      <c r="BD3">
        <v>0</v>
      </c>
      <c r="BE3">
        <v>0.38</v>
      </c>
      <c r="BF3">
        <v>0</v>
      </c>
      <c r="BG3">
        <v>0</v>
      </c>
      <c r="BH3">
        <v>0</v>
      </c>
      <c r="BI3">
        <v>20.190000000000001</v>
      </c>
      <c r="BJ3">
        <v>5.77</v>
      </c>
      <c r="BK3">
        <v>0</v>
      </c>
      <c r="BL3">
        <v>12.81</v>
      </c>
      <c r="BM3">
        <v>0</v>
      </c>
    </row>
    <row r="4" spans="1:6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234.51</v>
      </c>
      <c r="I4" s="47">
        <v>0</v>
      </c>
      <c r="J4" s="47">
        <v>1.3</v>
      </c>
      <c r="K4" s="47">
        <v>109.7</v>
      </c>
      <c r="L4" s="47">
        <v>15.389999999999999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624</v>
      </c>
      <c r="W4">
        <v>0</v>
      </c>
      <c r="X4">
        <v>26.92</v>
      </c>
      <c r="Y4">
        <v>0</v>
      </c>
      <c r="Z4">
        <v>0</v>
      </c>
      <c r="AA4">
        <v>19.23</v>
      </c>
      <c r="AB4">
        <v>25</v>
      </c>
      <c r="AC4">
        <v>25</v>
      </c>
      <c r="AD4">
        <v>48.08</v>
      </c>
      <c r="AE4">
        <v>30.77</v>
      </c>
      <c r="AF4">
        <v>0</v>
      </c>
      <c r="AG4">
        <v>0</v>
      </c>
      <c r="AH4">
        <v>0</v>
      </c>
      <c r="AI4">
        <v>1.3</v>
      </c>
      <c r="AJ4">
        <v>8.65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8.74</v>
      </c>
      <c r="AU4">
        <v>28.85</v>
      </c>
      <c r="AV4">
        <v>0</v>
      </c>
      <c r="AW4">
        <v>48.08</v>
      </c>
      <c r="AX4">
        <v>9.6199999999999992</v>
      </c>
      <c r="AY4">
        <v>0</v>
      </c>
      <c r="AZ4">
        <v>25</v>
      </c>
      <c r="BA4">
        <v>0</v>
      </c>
      <c r="BB4">
        <v>17.309999999999999</v>
      </c>
      <c r="BC4">
        <v>0</v>
      </c>
      <c r="BD4">
        <v>0</v>
      </c>
      <c r="BE4">
        <v>0.38</v>
      </c>
      <c r="BF4">
        <v>0</v>
      </c>
      <c r="BG4">
        <v>0</v>
      </c>
      <c r="BH4">
        <v>0</v>
      </c>
      <c r="BI4">
        <v>20.190000000000001</v>
      </c>
      <c r="BJ4">
        <v>5.77</v>
      </c>
      <c r="BK4">
        <v>0</v>
      </c>
      <c r="BL4">
        <v>12.01</v>
      </c>
      <c r="BM4">
        <v>0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4">
        <v>233.91</v>
      </c>
      <c r="I5" s="47">
        <v>0</v>
      </c>
      <c r="J5" s="47">
        <v>1.3</v>
      </c>
      <c r="K5" s="47">
        <v>109.7</v>
      </c>
      <c r="L5" s="47">
        <v>15.389999999999999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625</v>
      </c>
      <c r="W5">
        <v>0</v>
      </c>
      <c r="X5">
        <v>26.92</v>
      </c>
      <c r="Y5">
        <v>0</v>
      </c>
      <c r="Z5">
        <v>0</v>
      </c>
      <c r="AA5">
        <v>19.23</v>
      </c>
      <c r="AB5">
        <v>25</v>
      </c>
      <c r="AC5">
        <v>25</v>
      </c>
      <c r="AD5">
        <v>48.08</v>
      </c>
      <c r="AE5">
        <v>30.77</v>
      </c>
      <c r="AF5">
        <v>0</v>
      </c>
      <c r="AG5">
        <v>0</v>
      </c>
      <c r="AH5">
        <v>0</v>
      </c>
      <c r="AI5">
        <v>1.3</v>
      </c>
      <c r="AJ5">
        <v>8.65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8.74</v>
      </c>
      <c r="AU5">
        <v>28.85</v>
      </c>
      <c r="AV5">
        <v>0</v>
      </c>
      <c r="AW5">
        <v>48.08</v>
      </c>
      <c r="AX5">
        <v>9.6199999999999992</v>
      </c>
      <c r="AY5">
        <v>0</v>
      </c>
      <c r="AZ5">
        <v>25</v>
      </c>
      <c r="BA5">
        <v>0</v>
      </c>
      <c r="BB5">
        <v>17.309999999999999</v>
      </c>
      <c r="BC5">
        <v>0</v>
      </c>
      <c r="BD5">
        <v>0</v>
      </c>
      <c r="BE5">
        <v>0.38</v>
      </c>
      <c r="BF5">
        <v>0</v>
      </c>
      <c r="BG5">
        <v>0</v>
      </c>
      <c r="BH5">
        <v>0</v>
      </c>
      <c r="BI5">
        <v>20.190000000000001</v>
      </c>
      <c r="BJ5">
        <v>5.77</v>
      </c>
      <c r="BK5">
        <v>0</v>
      </c>
      <c r="BL5">
        <v>11.41</v>
      </c>
      <c r="BM5">
        <v>0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4">
        <v>233.3</v>
      </c>
      <c r="I6" s="47">
        <v>0</v>
      </c>
      <c r="J6" s="47">
        <v>1.3</v>
      </c>
      <c r="K6" s="47">
        <v>109.7</v>
      </c>
      <c r="L6" s="47">
        <v>15.389999999999999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626</v>
      </c>
      <c r="W6">
        <v>0</v>
      </c>
      <c r="X6">
        <v>26.92</v>
      </c>
      <c r="Y6">
        <v>0</v>
      </c>
      <c r="Z6">
        <v>0</v>
      </c>
      <c r="AA6">
        <v>19.23</v>
      </c>
      <c r="AB6">
        <v>25</v>
      </c>
      <c r="AC6">
        <v>25</v>
      </c>
      <c r="AD6">
        <v>48.08</v>
      </c>
      <c r="AE6">
        <v>30.77</v>
      </c>
      <c r="AF6">
        <v>0</v>
      </c>
      <c r="AG6">
        <v>0</v>
      </c>
      <c r="AH6">
        <v>0</v>
      </c>
      <c r="AI6">
        <v>1.3</v>
      </c>
      <c r="AJ6">
        <v>8.65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8.74</v>
      </c>
      <c r="AU6">
        <v>28.85</v>
      </c>
      <c r="AV6">
        <v>0</v>
      </c>
      <c r="AW6">
        <v>48.08</v>
      </c>
      <c r="AX6">
        <v>9.6199999999999992</v>
      </c>
      <c r="AY6">
        <v>0</v>
      </c>
      <c r="AZ6">
        <v>25</v>
      </c>
      <c r="BA6">
        <v>0</v>
      </c>
      <c r="BB6">
        <v>17.309999999999999</v>
      </c>
      <c r="BC6">
        <v>0</v>
      </c>
      <c r="BD6">
        <v>0</v>
      </c>
      <c r="BE6">
        <v>0.38</v>
      </c>
      <c r="BF6">
        <v>0</v>
      </c>
      <c r="BG6">
        <v>0</v>
      </c>
      <c r="BH6">
        <v>0</v>
      </c>
      <c r="BI6">
        <v>20.190000000000001</v>
      </c>
      <c r="BJ6">
        <v>5.77</v>
      </c>
      <c r="BK6">
        <v>0</v>
      </c>
      <c r="BL6">
        <v>10.8</v>
      </c>
      <c r="BM6">
        <v>0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4">
        <v>232.7</v>
      </c>
      <c r="I7" s="47">
        <v>0</v>
      </c>
      <c r="J7" s="47">
        <v>1.3</v>
      </c>
      <c r="K7" s="47">
        <v>109.7</v>
      </c>
      <c r="L7" s="47">
        <v>15.389999999999999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627</v>
      </c>
      <c r="W7">
        <v>0</v>
      </c>
      <c r="X7">
        <v>26.92</v>
      </c>
      <c r="Y7">
        <v>0</v>
      </c>
      <c r="Z7">
        <v>0</v>
      </c>
      <c r="AA7">
        <v>19.23</v>
      </c>
      <c r="AB7">
        <v>25</v>
      </c>
      <c r="AC7">
        <v>25</v>
      </c>
      <c r="AD7">
        <v>48.08</v>
      </c>
      <c r="AE7">
        <v>30.77</v>
      </c>
      <c r="AF7">
        <v>0</v>
      </c>
      <c r="AG7">
        <v>0</v>
      </c>
      <c r="AH7">
        <v>0</v>
      </c>
      <c r="AI7">
        <v>1.3</v>
      </c>
      <c r="AJ7">
        <v>8.65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8.74</v>
      </c>
      <c r="AU7">
        <v>28.85</v>
      </c>
      <c r="AV7">
        <v>0</v>
      </c>
      <c r="AW7">
        <v>48.08</v>
      </c>
      <c r="AX7">
        <v>9.6199999999999992</v>
      </c>
      <c r="AY7">
        <v>0</v>
      </c>
      <c r="AZ7">
        <v>25</v>
      </c>
      <c r="BA7">
        <v>0</v>
      </c>
      <c r="BB7">
        <v>17.309999999999999</v>
      </c>
      <c r="BC7">
        <v>0</v>
      </c>
      <c r="BD7">
        <v>0</v>
      </c>
      <c r="BE7">
        <v>0.38</v>
      </c>
      <c r="BF7">
        <v>0</v>
      </c>
      <c r="BG7">
        <v>0</v>
      </c>
      <c r="BH7">
        <v>0</v>
      </c>
      <c r="BI7">
        <v>20.190000000000001</v>
      </c>
      <c r="BJ7">
        <v>5.77</v>
      </c>
      <c r="BK7">
        <v>0</v>
      </c>
      <c r="BL7">
        <v>10.199999999999999</v>
      </c>
      <c r="BM7">
        <v>0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4">
        <v>232.1</v>
      </c>
      <c r="I8" s="47">
        <v>0</v>
      </c>
      <c r="J8" s="47">
        <v>1.3</v>
      </c>
      <c r="K8" s="47">
        <v>109.7</v>
      </c>
      <c r="L8" s="47">
        <v>15.389999999999999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26.92</v>
      </c>
      <c r="Y8">
        <v>0</v>
      </c>
      <c r="Z8">
        <v>0</v>
      </c>
      <c r="AA8">
        <v>19.23</v>
      </c>
      <c r="AB8">
        <v>25</v>
      </c>
      <c r="AC8">
        <v>25</v>
      </c>
      <c r="AD8">
        <v>48.08</v>
      </c>
      <c r="AE8">
        <v>30.77</v>
      </c>
      <c r="AF8">
        <v>0</v>
      </c>
      <c r="AG8">
        <v>0</v>
      </c>
      <c r="AH8">
        <v>0</v>
      </c>
      <c r="AI8">
        <v>1.3</v>
      </c>
      <c r="AJ8">
        <v>8.65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8.74</v>
      </c>
      <c r="AU8">
        <v>28.85</v>
      </c>
      <c r="AV8">
        <v>0</v>
      </c>
      <c r="AW8">
        <v>48.08</v>
      </c>
      <c r="AX8">
        <v>9.6199999999999992</v>
      </c>
      <c r="AY8">
        <v>0</v>
      </c>
      <c r="AZ8">
        <v>25</v>
      </c>
      <c r="BA8">
        <v>0</v>
      </c>
      <c r="BB8">
        <v>17.309999999999999</v>
      </c>
      <c r="BC8">
        <v>0</v>
      </c>
      <c r="BD8">
        <v>0</v>
      </c>
      <c r="BE8">
        <v>0.38</v>
      </c>
      <c r="BF8">
        <v>0</v>
      </c>
      <c r="BG8">
        <v>0</v>
      </c>
      <c r="BH8">
        <v>0</v>
      </c>
      <c r="BI8">
        <v>20.190000000000001</v>
      </c>
      <c r="BJ8">
        <v>5.77</v>
      </c>
      <c r="BK8">
        <v>0</v>
      </c>
      <c r="BL8">
        <v>9.6</v>
      </c>
      <c r="BM8">
        <v>0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4">
        <v>231.5</v>
      </c>
      <c r="I9" s="47">
        <v>0</v>
      </c>
      <c r="J9" s="47">
        <v>1.3</v>
      </c>
      <c r="K9" s="47">
        <v>109.7</v>
      </c>
      <c r="L9" s="47">
        <v>15.389999999999999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26.92</v>
      </c>
      <c r="Y9">
        <v>0</v>
      </c>
      <c r="Z9">
        <v>0</v>
      </c>
      <c r="AA9">
        <v>19.23</v>
      </c>
      <c r="AB9">
        <v>25</v>
      </c>
      <c r="AC9">
        <v>25</v>
      </c>
      <c r="AD9">
        <v>48.08</v>
      </c>
      <c r="AE9">
        <v>30.77</v>
      </c>
      <c r="AF9">
        <v>0</v>
      </c>
      <c r="AG9">
        <v>0</v>
      </c>
      <c r="AH9">
        <v>0</v>
      </c>
      <c r="AI9">
        <v>1.3</v>
      </c>
      <c r="AJ9">
        <v>8.65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8.74</v>
      </c>
      <c r="AU9">
        <v>28.85</v>
      </c>
      <c r="AV9">
        <v>0</v>
      </c>
      <c r="AW9">
        <v>48.08</v>
      </c>
      <c r="AX9">
        <v>9.6199999999999992</v>
      </c>
      <c r="AY9">
        <v>0</v>
      </c>
      <c r="AZ9">
        <v>25</v>
      </c>
      <c r="BA9">
        <v>0</v>
      </c>
      <c r="BB9">
        <v>17.309999999999999</v>
      </c>
      <c r="BC9">
        <v>0</v>
      </c>
      <c r="BD9">
        <v>0</v>
      </c>
      <c r="BE9">
        <v>0.38</v>
      </c>
      <c r="BF9">
        <v>0</v>
      </c>
      <c r="BG9">
        <v>0</v>
      </c>
      <c r="BH9">
        <v>0</v>
      </c>
      <c r="BI9">
        <v>20.190000000000001</v>
      </c>
      <c r="BJ9">
        <v>5.77</v>
      </c>
      <c r="BK9">
        <v>0</v>
      </c>
      <c r="BL9">
        <v>9</v>
      </c>
      <c r="BM9">
        <v>0</v>
      </c>
    </row>
    <row r="10" spans="1:65">
      <c r="A10" t="s">
        <v>260</v>
      </c>
      <c r="C10" t="s">
        <v>233</v>
      </c>
      <c r="G10" t="s">
        <v>52</v>
      </c>
      <c r="H10" s="74">
        <v>230.9</v>
      </c>
      <c r="I10" s="47">
        <v>0</v>
      </c>
      <c r="J10" s="47">
        <v>1.3</v>
      </c>
      <c r="K10" s="47">
        <v>109.7</v>
      </c>
      <c r="L10" s="47">
        <v>15.389999999999999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26.92</v>
      </c>
      <c r="Y10">
        <v>0</v>
      </c>
      <c r="Z10">
        <v>0</v>
      </c>
      <c r="AA10">
        <v>19.23</v>
      </c>
      <c r="AB10">
        <v>25</v>
      </c>
      <c r="AC10">
        <v>25</v>
      </c>
      <c r="AD10">
        <v>48.08</v>
      </c>
      <c r="AE10">
        <v>30.77</v>
      </c>
      <c r="AF10">
        <v>0</v>
      </c>
      <c r="AG10">
        <v>0</v>
      </c>
      <c r="AH10">
        <v>0</v>
      </c>
      <c r="AI10">
        <v>1.3</v>
      </c>
      <c r="AJ10">
        <v>8.65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8.74</v>
      </c>
      <c r="AU10">
        <v>28.85</v>
      </c>
      <c r="AV10">
        <v>0</v>
      </c>
      <c r="AW10">
        <v>48.08</v>
      </c>
      <c r="AX10">
        <v>9.6199999999999992</v>
      </c>
      <c r="AY10">
        <v>0</v>
      </c>
      <c r="AZ10">
        <v>25</v>
      </c>
      <c r="BA10">
        <v>0</v>
      </c>
      <c r="BB10">
        <v>17.309999999999999</v>
      </c>
      <c r="BC10">
        <v>0</v>
      </c>
      <c r="BD10">
        <v>0</v>
      </c>
      <c r="BE10">
        <v>0.38</v>
      </c>
      <c r="BF10">
        <v>0</v>
      </c>
      <c r="BG10">
        <v>0</v>
      </c>
      <c r="BH10">
        <v>0</v>
      </c>
      <c r="BI10">
        <v>20.190000000000001</v>
      </c>
      <c r="BJ10">
        <v>5.77</v>
      </c>
      <c r="BK10">
        <v>0</v>
      </c>
      <c r="BL10">
        <v>8.4</v>
      </c>
      <c r="BM10">
        <v>0</v>
      </c>
    </row>
    <row r="11" spans="1:65">
      <c r="A11" t="s">
        <v>240</v>
      </c>
      <c r="C11" t="s">
        <v>316</v>
      </c>
      <c r="G11" t="s">
        <v>53</v>
      </c>
      <c r="H11" s="74">
        <v>230.7</v>
      </c>
      <c r="I11" s="47">
        <v>0</v>
      </c>
      <c r="J11" s="47">
        <v>1.3</v>
      </c>
      <c r="K11" s="47">
        <v>103.94</v>
      </c>
      <c r="L11" s="47">
        <v>15.389999999999999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26.92</v>
      </c>
      <c r="Y11">
        <v>0</v>
      </c>
      <c r="Z11">
        <v>0</v>
      </c>
      <c r="AA11">
        <v>19.23</v>
      </c>
      <c r="AB11">
        <v>23.08</v>
      </c>
      <c r="AC11">
        <v>23.08</v>
      </c>
      <c r="AD11">
        <v>48.08</v>
      </c>
      <c r="AE11">
        <v>30.77</v>
      </c>
      <c r="AF11">
        <v>0</v>
      </c>
      <c r="AG11">
        <v>0</v>
      </c>
      <c r="AH11">
        <v>0</v>
      </c>
      <c r="AI11">
        <v>1.3</v>
      </c>
      <c r="AJ11">
        <v>8.65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8.74</v>
      </c>
      <c r="AU11">
        <v>28.85</v>
      </c>
      <c r="AV11">
        <v>0</v>
      </c>
      <c r="AW11">
        <v>48.08</v>
      </c>
      <c r="AX11">
        <v>9.6199999999999992</v>
      </c>
      <c r="AY11">
        <v>0</v>
      </c>
      <c r="AZ11">
        <v>23.08</v>
      </c>
      <c r="BA11">
        <v>0</v>
      </c>
      <c r="BB11">
        <v>17.309999999999999</v>
      </c>
      <c r="BC11">
        <v>0</v>
      </c>
      <c r="BD11">
        <v>0</v>
      </c>
      <c r="BE11">
        <v>0.38</v>
      </c>
      <c r="BF11">
        <v>0</v>
      </c>
      <c r="BG11">
        <v>0</v>
      </c>
      <c r="BH11">
        <v>0</v>
      </c>
      <c r="BI11">
        <v>20.190000000000001</v>
      </c>
      <c r="BJ11">
        <v>5.77</v>
      </c>
      <c r="BK11">
        <v>0</v>
      </c>
      <c r="BL11">
        <v>8.1999999999999993</v>
      </c>
      <c r="BM11">
        <v>0</v>
      </c>
    </row>
    <row r="12" spans="1:65">
      <c r="A12" t="s">
        <v>241</v>
      </c>
      <c r="C12" t="s">
        <v>336</v>
      </c>
      <c r="G12" t="s">
        <v>54</v>
      </c>
      <c r="H12" s="74">
        <v>230.5</v>
      </c>
      <c r="I12" s="47">
        <v>0</v>
      </c>
      <c r="J12" s="47">
        <v>1.3</v>
      </c>
      <c r="K12" s="47">
        <v>103.94</v>
      </c>
      <c r="L12" s="47">
        <v>15.389999999999999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26.92</v>
      </c>
      <c r="Y12">
        <v>0</v>
      </c>
      <c r="Z12">
        <v>0</v>
      </c>
      <c r="AA12">
        <v>19.23</v>
      </c>
      <c r="AB12">
        <v>23.08</v>
      </c>
      <c r="AC12">
        <v>23.08</v>
      </c>
      <c r="AD12">
        <v>48.08</v>
      </c>
      <c r="AE12">
        <v>30.77</v>
      </c>
      <c r="AF12">
        <v>0</v>
      </c>
      <c r="AG12">
        <v>0</v>
      </c>
      <c r="AH12">
        <v>0</v>
      </c>
      <c r="AI12">
        <v>1.3</v>
      </c>
      <c r="AJ12">
        <v>8.65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8.74</v>
      </c>
      <c r="AU12">
        <v>28.85</v>
      </c>
      <c r="AV12">
        <v>0</v>
      </c>
      <c r="AW12">
        <v>48.08</v>
      </c>
      <c r="AX12">
        <v>9.6199999999999992</v>
      </c>
      <c r="AY12">
        <v>0</v>
      </c>
      <c r="AZ12">
        <v>23.08</v>
      </c>
      <c r="BA12">
        <v>0</v>
      </c>
      <c r="BB12">
        <v>17.309999999999999</v>
      </c>
      <c r="BC12">
        <v>0</v>
      </c>
      <c r="BD12">
        <v>0</v>
      </c>
      <c r="BE12">
        <v>0.38</v>
      </c>
      <c r="BF12">
        <v>0</v>
      </c>
      <c r="BG12">
        <v>0</v>
      </c>
      <c r="BH12">
        <v>0</v>
      </c>
      <c r="BI12">
        <v>20.190000000000001</v>
      </c>
      <c r="BJ12">
        <v>5.77</v>
      </c>
      <c r="BK12">
        <v>0</v>
      </c>
      <c r="BL12">
        <v>8</v>
      </c>
      <c r="BM12">
        <v>0</v>
      </c>
    </row>
    <row r="13" spans="1:65">
      <c r="A13" t="s">
        <v>242</v>
      </c>
      <c r="G13" t="s">
        <v>55</v>
      </c>
      <c r="H13" s="74">
        <v>230.3</v>
      </c>
      <c r="I13" s="47">
        <v>0</v>
      </c>
      <c r="J13" s="47">
        <v>1.3</v>
      </c>
      <c r="K13" s="47">
        <v>103.94</v>
      </c>
      <c r="L13" s="47">
        <v>15.389999999999999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26.92</v>
      </c>
      <c r="Y13">
        <v>0</v>
      </c>
      <c r="Z13">
        <v>0</v>
      </c>
      <c r="AA13">
        <v>19.23</v>
      </c>
      <c r="AB13">
        <v>23.08</v>
      </c>
      <c r="AC13">
        <v>23.08</v>
      </c>
      <c r="AD13">
        <v>48.08</v>
      </c>
      <c r="AE13">
        <v>30.77</v>
      </c>
      <c r="AF13">
        <v>0</v>
      </c>
      <c r="AG13">
        <v>0</v>
      </c>
      <c r="AH13">
        <v>0</v>
      </c>
      <c r="AI13">
        <v>1.3</v>
      </c>
      <c r="AJ13">
        <v>8.65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8.74</v>
      </c>
      <c r="AU13">
        <v>28.85</v>
      </c>
      <c r="AV13">
        <v>0</v>
      </c>
      <c r="AW13">
        <v>48.08</v>
      </c>
      <c r="AX13">
        <v>9.6199999999999992</v>
      </c>
      <c r="AY13">
        <v>0</v>
      </c>
      <c r="AZ13">
        <v>23.08</v>
      </c>
      <c r="BA13">
        <v>0</v>
      </c>
      <c r="BB13">
        <v>17.309999999999999</v>
      </c>
      <c r="BC13">
        <v>0</v>
      </c>
      <c r="BD13">
        <v>0</v>
      </c>
      <c r="BE13">
        <v>0.38</v>
      </c>
      <c r="BF13">
        <v>0</v>
      </c>
      <c r="BG13">
        <v>0</v>
      </c>
      <c r="BH13">
        <v>0</v>
      </c>
      <c r="BI13">
        <v>20.190000000000001</v>
      </c>
      <c r="BJ13">
        <v>5.77</v>
      </c>
      <c r="BK13">
        <v>0</v>
      </c>
      <c r="BL13">
        <v>7.8</v>
      </c>
      <c r="BM13">
        <v>0</v>
      </c>
    </row>
    <row r="14" spans="1:65">
      <c r="A14" t="s">
        <v>243</v>
      </c>
      <c r="G14" t="s">
        <v>56</v>
      </c>
      <c r="H14" s="74">
        <v>230.3</v>
      </c>
      <c r="I14" s="47">
        <v>0</v>
      </c>
      <c r="J14" s="47">
        <v>1.3</v>
      </c>
      <c r="K14" s="47">
        <v>103.94</v>
      </c>
      <c r="L14" s="47">
        <v>15.389999999999999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26.92</v>
      </c>
      <c r="Y14">
        <v>0</v>
      </c>
      <c r="Z14">
        <v>0</v>
      </c>
      <c r="AA14">
        <v>19.23</v>
      </c>
      <c r="AB14">
        <v>23.08</v>
      </c>
      <c r="AC14">
        <v>23.08</v>
      </c>
      <c r="AD14">
        <v>48.08</v>
      </c>
      <c r="AE14">
        <v>30.77</v>
      </c>
      <c r="AF14">
        <v>0</v>
      </c>
      <c r="AG14">
        <v>0</v>
      </c>
      <c r="AH14">
        <v>0</v>
      </c>
      <c r="AI14">
        <v>1.3</v>
      </c>
      <c r="AJ14">
        <v>8.65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8.74</v>
      </c>
      <c r="AU14">
        <v>28.85</v>
      </c>
      <c r="AV14">
        <v>0</v>
      </c>
      <c r="AW14">
        <v>48.08</v>
      </c>
      <c r="AX14">
        <v>9.6199999999999992</v>
      </c>
      <c r="AY14">
        <v>0</v>
      </c>
      <c r="AZ14">
        <v>23.08</v>
      </c>
      <c r="BA14">
        <v>0</v>
      </c>
      <c r="BB14">
        <v>17.309999999999999</v>
      </c>
      <c r="BC14">
        <v>0</v>
      </c>
      <c r="BD14">
        <v>0</v>
      </c>
      <c r="BE14">
        <v>0.38</v>
      </c>
      <c r="BF14">
        <v>0</v>
      </c>
      <c r="BG14">
        <v>0</v>
      </c>
      <c r="BH14">
        <v>0</v>
      </c>
      <c r="BI14">
        <v>20.190000000000001</v>
      </c>
      <c r="BJ14">
        <v>5.77</v>
      </c>
      <c r="BK14">
        <v>0</v>
      </c>
      <c r="BL14">
        <v>7.8</v>
      </c>
      <c r="BM14">
        <v>0</v>
      </c>
    </row>
    <row r="15" spans="1:65">
      <c r="A15" t="s">
        <v>244</v>
      </c>
      <c r="G15" t="s">
        <v>57</v>
      </c>
      <c r="H15" s="74">
        <v>229.9</v>
      </c>
      <c r="I15" s="47">
        <v>0</v>
      </c>
      <c r="J15" s="47">
        <v>1.3</v>
      </c>
      <c r="K15" s="47">
        <v>103.94</v>
      </c>
      <c r="L15" s="47">
        <v>15.389999999999999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26.92</v>
      </c>
      <c r="Y15">
        <v>0</v>
      </c>
      <c r="Z15">
        <v>0</v>
      </c>
      <c r="AA15">
        <v>19.23</v>
      </c>
      <c r="AB15">
        <v>23.08</v>
      </c>
      <c r="AC15">
        <v>23.08</v>
      </c>
      <c r="AD15">
        <v>48.08</v>
      </c>
      <c r="AE15">
        <v>30.77</v>
      </c>
      <c r="AF15">
        <v>0</v>
      </c>
      <c r="AG15">
        <v>3</v>
      </c>
      <c r="AH15">
        <v>0</v>
      </c>
      <c r="AI15">
        <v>1.3</v>
      </c>
      <c r="AJ15">
        <v>8.65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8.74</v>
      </c>
      <c r="AU15">
        <v>28.85</v>
      </c>
      <c r="AV15">
        <v>0</v>
      </c>
      <c r="AW15">
        <v>48.08</v>
      </c>
      <c r="AX15">
        <v>9.6199999999999992</v>
      </c>
      <c r="AY15">
        <v>0</v>
      </c>
      <c r="AZ15">
        <v>23.08</v>
      </c>
      <c r="BA15">
        <v>0</v>
      </c>
      <c r="BB15">
        <v>17.309999999999999</v>
      </c>
      <c r="BC15">
        <v>0</v>
      </c>
      <c r="BD15">
        <v>0</v>
      </c>
      <c r="BE15">
        <v>0.38</v>
      </c>
      <c r="BF15">
        <v>0</v>
      </c>
      <c r="BG15">
        <v>0</v>
      </c>
      <c r="BH15">
        <v>0</v>
      </c>
      <c r="BI15">
        <v>20.190000000000001</v>
      </c>
      <c r="BJ15">
        <v>5.77</v>
      </c>
      <c r="BK15">
        <v>0</v>
      </c>
      <c r="BL15">
        <v>7.4</v>
      </c>
      <c r="BM15">
        <v>0</v>
      </c>
    </row>
    <row r="16" spans="1:65">
      <c r="A16" t="s">
        <v>245</v>
      </c>
      <c r="G16" t="s">
        <v>58</v>
      </c>
      <c r="H16" s="74">
        <v>229.9</v>
      </c>
      <c r="I16" s="47">
        <v>0</v>
      </c>
      <c r="J16" s="47">
        <v>1.3</v>
      </c>
      <c r="K16" s="47">
        <v>103.94</v>
      </c>
      <c r="L16" s="47">
        <v>15.389999999999999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26.92</v>
      </c>
      <c r="Y16">
        <v>0</v>
      </c>
      <c r="Z16">
        <v>0</v>
      </c>
      <c r="AA16">
        <v>19.23</v>
      </c>
      <c r="AB16">
        <v>23.08</v>
      </c>
      <c r="AC16">
        <v>23.08</v>
      </c>
      <c r="AD16">
        <v>48.08</v>
      </c>
      <c r="AE16">
        <v>30.77</v>
      </c>
      <c r="AF16">
        <v>0</v>
      </c>
      <c r="AG16">
        <v>3</v>
      </c>
      <c r="AH16">
        <v>0</v>
      </c>
      <c r="AI16">
        <v>1.3</v>
      </c>
      <c r="AJ16">
        <v>8.65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8.74</v>
      </c>
      <c r="AU16">
        <v>28.85</v>
      </c>
      <c r="AV16">
        <v>0</v>
      </c>
      <c r="AW16">
        <v>48.08</v>
      </c>
      <c r="AX16">
        <v>9.6199999999999992</v>
      </c>
      <c r="AY16">
        <v>0</v>
      </c>
      <c r="AZ16">
        <v>23.08</v>
      </c>
      <c r="BA16">
        <v>0</v>
      </c>
      <c r="BB16">
        <v>17.309999999999999</v>
      </c>
      <c r="BC16">
        <v>0</v>
      </c>
      <c r="BD16">
        <v>0</v>
      </c>
      <c r="BE16">
        <v>0.38</v>
      </c>
      <c r="BF16">
        <v>0</v>
      </c>
      <c r="BG16">
        <v>0</v>
      </c>
      <c r="BH16">
        <v>0</v>
      </c>
      <c r="BI16">
        <v>20.190000000000001</v>
      </c>
      <c r="BJ16">
        <v>5.77</v>
      </c>
      <c r="BK16">
        <v>0</v>
      </c>
      <c r="BL16">
        <v>7.4</v>
      </c>
      <c r="BM16">
        <v>0</v>
      </c>
    </row>
    <row r="17" spans="1:65">
      <c r="A17" t="s">
        <v>246</v>
      </c>
      <c r="G17" t="s">
        <v>59</v>
      </c>
      <c r="H17" s="74">
        <v>229.9</v>
      </c>
      <c r="I17" s="47">
        <v>0</v>
      </c>
      <c r="J17" s="47">
        <v>1.3</v>
      </c>
      <c r="K17" s="47">
        <v>103.94</v>
      </c>
      <c r="L17" s="47">
        <v>15.389999999999999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26.92</v>
      </c>
      <c r="Y17">
        <v>0</v>
      </c>
      <c r="Z17">
        <v>0</v>
      </c>
      <c r="AA17">
        <v>19.23</v>
      </c>
      <c r="AB17">
        <v>23.08</v>
      </c>
      <c r="AC17">
        <v>23.08</v>
      </c>
      <c r="AD17">
        <v>48.08</v>
      </c>
      <c r="AE17">
        <v>30.77</v>
      </c>
      <c r="AF17">
        <v>0</v>
      </c>
      <c r="AG17">
        <v>3</v>
      </c>
      <c r="AH17">
        <v>0</v>
      </c>
      <c r="AI17">
        <v>1.3</v>
      </c>
      <c r="AJ17">
        <v>8.65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8.74</v>
      </c>
      <c r="AU17">
        <v>28.85</v>
      </c>
      <c r="AV17">
        <v>0</v>
      </c>
      <c r="AW17">
        <v>48.08</v>
      </c>
      <c r="AX17">
        <v>9.6199999999999992</v>
      </c>
      <c r="AY17">
        <v>0</v>
      </c>
      <c r="AZ17">
        <v>23.08</v>
      </c>
      <c r="BA17">
        <v>0</v>
      </c>
      <c r="BB17">
        <v>17.309999999999999</v>
      </c>
      <c r="BC17">
        <v>0</v>
      </c>
      <c r="BD17">
        <v>0</v>
      </c>
      <c r="BE17">
        <v>0.38</v>
      </c>
      <c r="BF17">
        <v>0</v>
      </c>
      <c r="BG17">
        <v>0</v>
      </c>
      <c r="BH17">
        <v>0</v>
      </c>
      <c r="BI17">
        <v>20.190000000000001</v>
      </c>
      <c r="BJ17">
        <v>5.77</v>
      </c>
      <c r="BK17">
        <v>0</v>
      </c>
      <c r="BL17">
        <v>7.4</v>
      </c>
      <c r="BM17">
        <v>0</v>
      </c>
    </row>
    <row r="18" spans="1:65">
      <c r="A18" t="s">
        <v>247</v>
      </c>
      <c r="G18" t="s">
        <v>60</v>
      </c>
      <c r="H18" s="74">
        <v>229.9</v>
      </c>
      <c r="I18" s="47">
        <v>0</v>
      </c>
      <c r="J18" s="47">
        <v>1.3</v>
      </c>
      <c r="K18" s="47">
        <v>103.94</v>
      </c>
      <c r="L18" s="47">
        <v>15.389999999999999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26.92</v>
      </c>
      <c r="Y18">
        <v>0</v>
      </c>
      <c r="Z18">
        <v>0</v>
      </c>
      <c r="AA18">
        <v>19.23</v>
      </c>
      <c r="AB18">
        <v>23.08</v>
      </c>
      <c r="AC18">
        <v>23.08</v>
      </c>
      <c r="AD18">
        <v>48.08</v>
      </c>
      <c r="AE18">
        <v>30.77</v>
      </c>
      <c r="AF18">
        <v>0</v>
      </c>
      <c r="AG18">
        <v>3</v>
      </c>
      <c r="AH18">
        <v>0</v>
      </c>
      <c r="AI18">
        <v>1.3</v>
      </c>
      <c r="AJ18">
        <v>8.65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8.74</v>
      </c>
      <c r="AU18">
        <v>28.85</v>
      </c>
      <c r="AV18">
        <v>0</v>
      </c>
      <c r="AW18">
        <v>48.08</v>
      </c>
      <c r="AX18">
        <v>9.6199999999999992</v>
      </c>
      <c r="AY18">
        <v>0</v>
      </c>
      <c r="AZ18">
        <v>23.08</v>
      </c>
      <c r="BA18">
        <v>0</v>
      </c>
      <c r="BB18">
        <v>17.309999999999999</v>
      </c>
      <c r="BC18">
        <v>0</v>
      </c>
      <c r="BD18">
        <v>0</v>
      </c>
      <c r="BE18">
        <v>0.38</v>
      </c>
      <c r="BF18">
        <v>0</v>
      </c>
      <c r="BG18">
        <v>0</v>
      </c>
      <c r="BH18">
        <v>0</v>
      </c>
      <c r="BI18">
        <v>20.190000000000001</v>
      </c>
      <c r="BJ18">
        <v>5.77</v>
      </c>
      <c r="BK18">
        <v>0</v>
      </c>
      <c r="BL18">
        <v>7.4</v>
      </c>
      <c r="BM18">
        <v>0</v>
      </c>
    </row>
    <row r="19" spans="1:65">
      <c r="A19" t="s">
        <v>261</v>
      </c>
      <c r="G19" t="s">
        <v>61</v>
      </c>
      <c r="H19" s="74">
        <v>229.9</v>
      </c>
      <c r="I19" s="47">
        <v>0</v>
      </c>
      <c r="J19" s="47">
        <v>1.2</v>
      </c>
      <c r="K19" s="47">
        <v>103.94</v>
      </c>
      <c r="L19" s="47">
        <v>15.389999999999999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26.92</v>
      </c>
      <c r="Y19">
        <v>0</v>
      </c>
      <c r="Z19">
        <v>0</v>
      </c>
      <c r="AA19">
        <v>19.23</v>
      </c>
      <c r="AB19">
        <v>23.08</v>
      </c>
      <c r="AC19">
        <v>23.08</v>
      </c>
      <c r="AD19">
        <v>48.08</v>
      </c>
      <c r="AE19">
        <v>30.77</v>
      </c>
      <c r="AF19">
        <v>0</v>
      </c>
      <c r="AG19">
        <v>3</v>
      </c>
      <c r="AH19">
        <v>0</v>
      </c>
      <c r="AI19">
        <v>1.2</v>
      </c>
      <c r="AJ19">
        <v>8.65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8.74</v>
      </c>
      <c r="AU19">
        <v>28.85</v>
      </c>
      <c r="AV19">
        <v>0</v>
      </c>
      <c r="AW19">
        <v>48.08</v>
      </c>
      <c r="AX19">
        <v>9.6199999999999992</v>
      </c>
      <c r="AY19">
        <v>0</v>
      </c>
      <c r="AZ19">
        <v>23.08</v>
      </c>
      <c r="BA19">
        <v>0</v>
      </c>
      <c r="BB19">
        <v>17.309999999999999</v>
      </c>
      <c r="BC19">
        <v>0</v>
      </c>
      <c r="BD19">
        <v>0</v>
      </c>
      <c r="BE19">
        <v>0.38</v>
      </c>
      <c r="BF19">
        <v>0</v>
      </c>
      <c r="BG19">
        <v>0</v>
      </c>
      <c r="BH19">
        <v>0</v>
      </c>
      <c r="BI19">
        <v>20.190000000000001</v>
      </c>
      <c r="BJ19">
        <v>5.77</v>
      </c>
      <c r="BK19">
        <v>0</v>
      </c>
      <c r="BL19">
        <v>7.4</v>
      </c>
      <c r="BM19">
        <v>0</v>
      </c>
    </row>
    <row r="20" spans="1:65">
      <c r="A20" t="s">
        <v>262</v>
      </c>
      <c r="G20" t="s">
        <v>62</v>
      </c>
      <c r="H20" s="74">
        <v>229.9</v>
      </c>
      <c r="I20" s="47">
        <v>0</v>
      </c>
      <c r="J20" s="47">
        <v>1.2</v>
      </c>
      <c r="K20" s="47">
        <v>103.94</v>
      </c>
      <c r="L20" s="47">
        <v>15.389999999999999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26.92</v>
      </c>
      <c r="Y20">
        <v>0</v>
      </c>
      <c r="Z20">
        <v>0</v>
      </c>
      <c r="AA20">
        <v>19.23</v>
      </c>
      <c r="AB20">
        <v>23.08</v>
      </c>
      <c r="AC20">
        <v>23.08</v>
      </c>
      <c r="AD20">
        <v>48.08</v>
      </c>
      <c r="AE20">
        <v>30.77</v>
      </c>
      <c r="AF20">
        <v>0</v>
      </c>
      <c r="AG20">
        <v>3</v>
      </c>
      <c r="AH20">
        <v>0</v>
      </c>
      <c r="AI20">
        <v>1.2</v>
      </c>
      <c r="AJ20">
        <v>8.65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8.74</v>
      </c>
      <c r="AU20">
        <v>28.85</v>
      </c>
      <c r="AV20">
        <v>0</v>
      </c>
      <c r="AW20">
        <v>48.08</v>
      </c>
      <c r="AX20">
        <v>9.6199999999999992</v>
      </c>
      <c r="AY20">
        <v>0</v>
      </c>
      <c r="AZ20">
        <v>23.08</v>
      </c>
      <c r="BA20">
        <v>0</v>
      </c>
      <c r="BB20">
        <v>17.309999999999999</v>
      </c>
      <c r="BC20">
        <v>0</v>
      </c>
      <c r="BD20">
        <v>0</v>
      </c>
      <c r="BE20">
        <v>0.38</v>
      </c>
      <c r="BF20">
        <v>0</v>
      </c>
      <c r="BG20">
        <v>0</v>
      </c>
      <c r="BH20">
        <v>0</v>
      </c>
      <c r="BI20">
        <v>20.190000000000001</v>
      </c>
      <c r="BJ20">
        <v>5.77</v>
      </c>
      <c r="BK20">
        <v>0</v>
      </c>
      <c r="BL20">
        <v>7.4</v>
      </c>
      <c r="BM20">
        <v>0</v>
      </c>
    </row>
    <row r="21" spans="1:65">
      <c r="A21" t="s">
        <v>248</v>
      </c>
      <c r="G21" t="s">
        <v>63</v>
      </c>
      <c r="H21" s="74">
        <v>229.9</v>
      </c>
      <c r="I21" s="47">
        <v>0</v>
      </c>
      <c r="J21" s="47">
        <v>1.2</v>
      </c>
      <c r="K21" s="47">
        <v>103.94</v>
      </c>
      <c r="L21" s="47">
        <v>15.389999999999999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26.92</v>
      </c>
      <c r="Y21">
        <v>0</v>
      </c>
      <c r="Z21">
        <v>0</v>
      </c>
      <c r="AA21">
        <v>19.23</v>
      </c>
      <c r="AB21">
        <v>23.08</v>
      </c>
      <c r="AC21">
        <v>23.08</v>
      </c>
      <c r="AD21">
        <v>48.08</v>
      </c>
      <c r="AE21">
        <v>30.77</v>
      </c>
      <c r="AF21">
        <v>0</v>
      </c>
      <c r="AG21">
        <v>3</v>
      </c>
      <c r="AH21">
        <v>3</v>
      </c>
      <c r="AI21">
        <v>1.2</v>
      </c>
      <c r="AJ21">
        <v>8.65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8.74</v>
      </c>
      <c r="AU21">
        <v>28.85</v>
      </c>
      <c r="AV21">
        <v>0</v>
      </c>
      <c r="AW21">
        <v>48.08</v>
      </c>
      <c r="AX21">
        <v>9.6199999999999992</v>
      </c>
      <c r="AY21">
        <v>0</v>
      </c>
      <c r="AZ21">
        <v>23.08</v>
      </c>
      <c r="BA21">
        <v>0</v>
      </c>
      <c r="BB21">
        <v>17.309999999999999</v>
      </c>
      <c r="BC21">
        <v>0</v>
      </c>
      <c r="BD21">
        <v>0</v>
      </c>
      <c r="BE21">
        <v>0.38</v>
      </c>
      <c r="BF21">
        <v>0</v>
      </c>
      <c r="BG21">
        <v>0</v>
      </c>
      <c r="BH21">
        <v>0</v>
      </c>
      <c r="BI21">
        <v>20.190000000000001</v>
      </c>
      <c r="BJ21">
        <v>5.77</v>
      </c>
      <c r="BK21">
        <v>0</v>
      </c>
      <c r="BL21">
        <v>7.4</v>
      </c>
      <c r="BM21">
        <v>0</v>
      </c>
    </row>
    <row r="22" spans="1:65">
      <c r="A22" t="s">
        <v>249</v>
      </c>
      <c r="G22" t="s">
        <v>64</v>
      </c>
      <c r="H22" s="74">
        <v>229.9</v>
      </c>
      <c r="I22" s="47">
        <v>0</v>
      </c>
      <c r="J22" s="47">
        <v>1.2</v>
      </c>
      <c r="K22" s="47">
        <v>103.94</v>
      </c>
      <c r="L22" s="47">
        <v>15.389999999999999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26.92</v>
      </c>
      <c r="Y22">
        <v>0</v>
      </c>
      <c r="Z22">
        <v>0</v>
      </c>
      <c r="AA22">
        <v>19.23</v>
      </c>
      <c r="AB22">
        <v>23.08</v>
      </c>
      <c r="AC22">
        <v>23.08</v>
      </c>
      <c r="AD22">
        <v>48.08</v>
      </c>
      <c r="AE22">
        <v>30.77</v>
      </c>
      <c r="AF22">
        <v>0</v>
      </c>
      <c r="AG22">
        <v>3</v>
      </c>
      <c r="AH22">
        <v>3</v>
      </c>
      <c r="AI22">
        <v>1.2</v>
      </c>
      <c r="AJ22">
        <v>8.65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8.74</v>
      </c>
      <c r="AU22">
        <v>28.85</v>
      </c>
      <c r="AV22">
        <v>0</v>
      </c>
      <c r="AW22">
        <v>48.08</v>
      </c>
      <c r="AX22">
        <v>9.6199999999999992</v>
      </c>
      <c r="AY22">
        <v>0</v>
      </c>
      <c r="AZ22">
        <v>23.08</v>
      </c>
      <c r="BA22">
        <v>0</v>
      </c>
      <c r="BB22">
        <v>17.309999999999999</v>
      </c>
      <c r="BC22">
        <v>0</v>
      </c>
      <c r="BD22">
        <v>0</v>
      </c>
      <c r="BE22">
        <v>0.38</v>
      </c>
      <c r="BF22">
        <v>0</v>
      </c>
      <c r="BG22">
        <v>0</v>
      </c>
      <c r="BH22">
        <v>0</v>
      </c>
      <c r="BI22">
        <v>20.190000000000001</v>
      </c>
      <c r="BJ22">
        <v>5.77</v>
      </c>
      <c r="BK22">
        <v>0</v>
      </c>
      <c r="BL22">
        <v>7.4</v>
      </c>
      <c r="BM22">
        <v>0</v>
      </c>
    </row>
    <row r="23" spans="1:65">
      <c r="A23" t="s">
        <v>250</v>
      </c>
      <c r="G23" t="s">
        <v>65</v>
      </c>
      <c r="H23" s="74">
        <v>229.95000000000002</v>
      </c>
      <c r="I23" s="47">
        <v>0</v>
      </c>
      <c r="J23" s="47">
        <v>1.3</v>
      </c>
      <c r="K23" s="47">
        <v>109.7</v>
      </c>
      <c r="L23" s="47">
        <v>22.12</v>
      </c>
      <c r="M23" s="75">
        <v>0</v>
      </c>
      <c r="N23" s="74">
        <v>0</v>
      </c>
      <c r="O23" s="47">
        <v>38.46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26.92</v>
      </c>
      <c r="Y23">
        <v>0</v>
      </c>
      <c r="Z23">
        <v>0</v>
      </c>
      <c r="AA23">
        <v>19.23</v>
      </c>
      <c r="AB23">
        <v>25</v>
      </c>
      <c r="AC23">
        <v>25</v>
      </c>
      <c r="AD23">
        <v>48.08</v>
      </c>
      <c r="AE23">
        <v>30.77</v>
      </c>
      <c r="AF23">
        <v>0</v>
      </c>
      <c r="AG23">
        <v>3</v>
      </c>
      <c r="AH23">
        <v>3</v>
      </c>
      <c r="AI23">
        <v>1.3</v>
      </c>
      <c r="AJ23">
        <v>8.65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8.74</v>
      </c>
      <c r="AU23">
        <v>28.85</v>
      </c>
      <c r="AV23">
        <v>0</v>
      </c>
      <c r="AW23">
        <v>48.08</v>
      </c>
      <c r="AX23">
        <v>16.350000000000001</v>
      </c>
      <c r="AY23">
        <v>0</v>
      </c>
      <c r="AZ23">
        <v>25</v>
      </c>
      <c r="BA23">
        <v>0</v>
      </c>
      <c r="BB23">
        <v>17.309999999999999</v>
      </c>
      <c r="BC23">
        <v>38.46</v>
      </c>
      <c r="BD23">
        <v>0</v>
      </c>
      <c r="BE23">
        <v>0.43</v>
      </c>
      <c r="BF23">
        <v>0</v>
      </c>
      <c r="BG23">
        <v>0</v>
      </c>
      <c r="BH23">
        <v>0</v>
      </c>
      <c r="BI23">
        <v>20.190000000000001</v>
      </c>
      <c r="BJ23">
        <v>5.77</v>
      </c>
      <c r="BK23">
        <v>0</v>
      </c>
      <c r="BL23">
        <v>7.4</v>
      </c>
      <c r="BM23">
        <v>0</v>
      </c>
    </row>
    <row r="24" spans="1:65">
      <c r="A24" t="s">
        <v>251</v>
      </c>
      <c r="G24" t="s">
        <v>66</v>
      </c>
      <c r="H24" s="74">
        <v>229.95000000000002</v>
      </c>
      <c r="I24" s="47">
        <v>0</v>
      </c>
      <c r="J24" s="47">
        <v>1.3</v>
      </c>
      <c r="K24" s="47">
        <v>109.7</v>
      </c>
      <c r="L24" s="47">
        <v>22.12</v>
      </c>
      <c r="M24" s="75">
        <v>0</v>
      </c>
      <c r="N24" s="74">
        <v>0</v>
      </c>
      <c r="O24" s="47">
        <v>38.46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26.92</v>
      </c>
      <c r="Y24">
        <v>0</v>
      </c>
      <c r="Z24">
        <v>0</v>
      </c>
      <c r="AA24">
        <v>19.23</v>
      </c>
      <c r="AB24">
        <v>25</v>
      </c>
      <c r="AC24">
        <v>25</v>
      </c>
      <c r="AD24">
        <v>48.08</v>
      </c>
      <c r="AE24">
        <v>30.77</v>
      </c>
      <c r="AF24">
        <v>0</v>
      </c>
      <c r="AG24">
        <v>3</v>
      </c>
      <c r="AH24">
        <v>3</v>
      </c>
      <c r="AI24">
        <v>1.3</v>
      </c>
      <c r="AJ24">
        <v>8.65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8.74</v>
      </c>
      <c r="AU24">
        <v>28.85</v>
      </c>
      <c r="AV24">
        <v>0</v>
      </c>
      <c r="AW24">
        <v>48.08</v>
      </c>
      <c r="AX24">
        <v>16.350000000000001</v>
      </c>
      <c r="AY24">
        <v>0</v>
      </c>
      <c r="AZ24">
        <v>25</v>
      </c>
      <c r="BA24">
        <v>0</v>
      </c>
      <c r="BB24">
        <v>17.309999999999999</v>
      </c>
      <c r="BC24">
        <v>38.46</v>
      </c>
      <c r="BD24">
        <v>0</v>
      </c>
      <c r="BE24">
        <v>0.43</v>
      </c>
      <c r="BF24">
        <v>0</v>
      </c>
      <c r="BG24">
        <v>0</v>
      </c>
      <c r="BH24">
        <v>0</v>
      </c>
      <c r="BI24">
        <v>20.190000000000001</v>
      </c>
      <c r="BJ24">
        <v>5.77</v>
      </c>
      <c r="BK24">
        <v>0</v>
      </c>
      <c r="BL24">
        <v>7.4</v>
      </c>
      <c r="BM24">
        <v>0</v>
      </c>
    </row>
    <row r="25" spans="1:65">
      <c r="A25" t="s">
        <v>252</v>
      </c>
      <c r="G25" t="s">
        <v>67</v>
      </c>
      <c r="H25" s="74">
        <v>229.95000000000002</v>
      </c>
      <c r="I25" s="47">
        <v>0</v>
      </c>
      <c r="J25" s="47">
        <v>1.3</v>
      </c>
      <c r="K25" s="47">
        <v>109.7</v>
      </c>
      <c r="L25" s="47">
        <v>22.12</v>
      </c>
      <c r="M25" s="75">
        <v>0</v>
      </c>
      <c r="N25" s="74">
        <v>0</v>
      </c>
      <c r="O25" s="47">
        <v>38.46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26.92</v>
      </c>
      <c r="Y25">
        <v>0</v>
      </c>
      <c r="Z25">
        <v>0</v>
      </c>
      <c r="AA25">
        <v>19.23</v>
      </c>
      <c r="AB25">
        <v>25</v>
      </c>
      <c r="AC25">
        <v>25</v>
      </c>
      <c r="AD25">
        <v>48.08</v>
      </c>
      <c r="AE25">
        <v>30.77</v>
      </c>
      <c r="AF25">
        <v>0</v>
      </c>
      <c r="AG25">
        <v>3</v>
      </c>
      <c r="AH25">
        <v>3</v>
      </c>
      <c r="AI25">
        <v>1.3</v>
      </c>
      <c r="AJ25">
        <v>8.65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8.74</v>
      </c>
      <c r="AU25">
        <v>28.85</v>
      </c>
      <c r="AV25">
        <v>0</v>
      </c>
      <c r="AW25">
        <v>48.08</v>
      </c>
      <c r="AX25">
        <v>16.350000000000001</v>
      </c>
      <c r="AY25">
        <v>0</v>
      </c>
      <c r="AZ25">
        <v>25</v>
      </c>
      <c r="BA25">
        <v>0</v>
      </c>
      <c r="BB25">
        <v>17.309999999999999</v>
      </c>
      <c r="BC25">
        <v>38.46</v>
      </c>
      <c r="BD25">
        <v>0</v>
      </c>
      <c r="BE25">
        <v>0.43</v>
      </c>
      <c r="BF25">
        <v>0</v>
      </c>
      <c r="BG25">
        <v>0</v>
      </c>
      <c r="BH25">
        <v>0</v>
      </c>
      <c r="BI25">
        <v>20.190000000000001</v>
      </c>
      <c r="BJ25">
        <v>5.77</v>
      </c>
      <c r="BK25">
        <v>0</v>
      </c>
      <c r="BL25">
        <v>7.4</v>
      </c>
      <c r="BM25">
        <v>0</v>
      </c>
    </row>
    <row r="26" spans="1:65">
      <c r="A26" t="s">
        <v>253</v>
      </c>
      <c r="G26" t="s">
        <v>68</v>
      </c>
      <c r="H26" s="74">
        <v>229.95000000000002</v>
      </c>
      <c r="I26" s="47">
        <v>0</v>
      </c>
      <c r="J26" s="47">
        <v>1.3</v>
      </c>
      <c r="K26" s="47">
        <v>109.7</v>
      </c>
      <c r="L26" s="47">
        <v>22.12</v>
      </c>
      <c r="M26" s="75">
        <v>0</v>
      </c>
      <c r="N26" s="74">
        <v>0</v>
      </c>
      <c r="O26" s="47">
        <v>38.46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26.92</v>
      </c>
      <c r="Y26">
        <v>0</v>
      </c>
      <c r="Z26">
        <v>0</v>
      </c>
      <c r="AA26">
        <v>19.23</v>
      </c>
      <c r="AB26">
        <v>25</v>
      </c>
      <c r="AC26">
        <v>25</v>
      </c>
      <c r="AD26">
        <v>48.08</v>
      </c>
      <c r="AE26">
        <v>30.77</v>
      </c>
      <c r="AF26">
        <v>0</v>
      </c>
      <c r="AG26">
        <v>3</v>
      </c>
      <c r="AH26">
        <v>3</v>
      </c>
      <c r="AI26">
        <v>1.3</v>
      </c>
      <c r="AJ26">
        <v>8.65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8.74</v>
      </c>
      <c r="AU26">
        <v>28.85</v>
      </c>
      <c r="AV26">
        <v>0</v>
      </c>
      <c r="AW26">
        <v>48.08</v>
      </c>
      <c r="AX26">
        <v>16.350000000000001</v>
      </c>
      <c r="AY26">
        <v>0</v>
      </c>
      <c r="AZ26">
        <v>25</v>
      </c>
      <c r="BA26">
        <v>0</v>
      </c>
      <c r="BB26">
        <v>17.309999999999999</v>
      </c>
      <c r="BC26">
        <v>38.46</v>
      </c>
      <c r="BD26">
        <v>0</v>
      </c>
      <c r="BE26">
        <v>0.43</v>
      </c>
      <c r="BF26">
        <v>0</v>
      </c>
      <c r="BG26">
        <v>0</v>
      </c>
      <c r="BH26">
        <v>0</v>
      </c>
      <c r="BI26">
        <v>20.190000000000001</v>
      </c>
      <c r="BJ26">
        <v>5.77</v>
      </c>
      <c r="BK26">
        <v>0</v>
      </c>
      <c r="BL26">
        <v>7.4</v>
      </c>
      <c r="BM26">
        <v>0</v>
      </c>
    </row>
    <row r="27" spans="1:65">
      <c r="A27" t="s">
        <v>254</v>
      </c>
      <c r="G27" t="s">
        <v>69</v>
      </c>
      <c r="H27" s="74">
        <v>231.5</v>
      </c>
      <c r="I27" s="47">
        <v>0</v>
      </c>
      <c r="J27" s="47">
        <v>1.3</v>
      </c>
      <c r="K27" s="47">
        <v>121.25</v>
      </c>
      <c r="L27" s="47">
        <v>22.12</v>
      </c>
      <c r="M27" s="75">
        <v>0</v>
      </c>
      <c r="N27" s="74">
        <v>0</v>
      </c>
      <c r="O27" s="47">
        <v>365.4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26.92</v>
      </c>
      <c r="Y27">
        <v>0</v>
      </c>
      <c r="Z27">
        <v>0</v>
      </c>
      <c r="AA27">
        <v>19.23</v>
      </c>
      <c r="AB27">
        <v>28.85</v>
      </c>
      <c r="AC27">
        <v>28.85</v>
      </c>
      <c r="AD27">
        <v>48.08</v>
      </c>
      <c r="AE27">
        <v>30.77</v>
      </c>
      <c r="AF27">
        <v>0</v>
      </c>
      <c r="AG27">
        <v>3</v>
      </c>
      <c r="AH27">
        <v>3</v>
      </c>
      <c r="AI27">
        <v>1.3</v>
      </c>
      <c r="AJ27">
        <v>8.65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8.74</v>
      </c>
      <c r="AU27">
        <v>28.85</v>
      </c>
      <c r="AV27">
        <v>0</v>
      </c>
      <c r="AW27">
        <v>48.08</v>
      </c>
      <c r="AX27">
        <v>16.350000000000001</v>
      </c>
      <c r="AY27">
        <v>0</v>
      </c>
      <c r="AZ27">
        <v>28.85</v>
      </c>
      <c r="BA27">
        <v>0</v>
      </c>
      <c r="BB27">
        <v>17.309999999999999</v>
      </c>
      <c r="BC27">
        <v>38.46</v>
      </c>
      <c r="BD27">
        <v>0</v>
      </c>
      <c r="BE27">
        <v>0.38</v>
      </c>
      <c r="BF27">
        <v>0</v>
      </c>
      <c r="BG27">
        <v>0</v>
      </c>
      <c r="BH27">
        <v>0</v>
      </c>
      <c r="BI27">
        <v>20.190000000000001</v>
      </c>
      <c r="BJ27">
        <v>5.77</v>
      </c>
      <c r="BK27">
        <v>326.94</v>
      </c>
      <c r="BL27">
        <v>9</v>
      </c>
      <c r="BM27">
        <v>0</v>
      </c>
    </row>
    <row r="28" spans="1:65">
      <c r="A28" t="s">
        <v>255</v>
      </c>
      <c r="G28" t="s">
        <v>70</v>
      </c>
      <c r="H28" s="74">
        <v>231.5</v>
      </c>
      <c r="I28" s="47">
        <v>0</v>
      </c>
      <c r="J28" s="47">
        <v>1.3</v>
      </c>
      <c r="K28" s="47">
        <v>121.25</v>
      </c>
      <c r="L28" s="47">
        <v>22.12</v>
      </c>
      <c r="M28" s="75">
        <v>0</v>
      </c>
      <c r="N28" s="74">
        <v>0</v>
      </c>
      <c r="O28" s="47">
        <v>365.4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26.92</v>
      </c>
      <c r="Y28">
        <v>0</v>
      </c>
      <c r="Z28">
        <v>0</v>
      </c>
      <c r="AA28">
        <v>19.23</v>
      </c>
      <c r="AB28">
        <v>28.85</v>
      </c>
      <c r="AC28">
        <v>28.85</v>
      </c>
      <c r="AD28">
        <v>48.08</v>
      </c>
      <c r="AE28">
        <v>30.77</v>
      </c>
      <c r="AF28">
        <v>0</v>
      </c>
      <c r="AG28">
        <v>3</v>
      </c>
      <c r="AH28">
        <v>3</v>
      </c>
      <c r="AI28">
        <v>1.3</v>
      </c>
      <c r="AJ28">
        <v>8.65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8.74</v>
      </c>
      <c r="AU28">
        <v>28.85</v>
      </c>
      <c r="AV28">
        <v>0</v>
      </c>
      <c r="AW28">
        <v>48.08</v>
      </c>
      <c r="AX28">
        <v>16.350000000000001</v>
      </c>
      <c r="AY28">
        <v>0</v>
      </c>
      <c r="AZ28">
        <v>28.85</v>
      </c>
      <c r="BA28">
        <v>0</v>
      </c>
      <c r="BB28">
        <v>17.309999999999999</v>
      </c>
      <c r="BC28">
        <v>38.46</v>
      </c>
      <c r="BD28">
        <v>0</v>
      </c>
      <c r="BE28">
        <v>0.38</v>
      </c>
      <c r="BF28">
        <v>0</v>
      </c>
      <c r="BG28">
        <v>0</v>
      </c>
      <c r="BH28">
        <v>0</v>
      </c>
      <c r="BI28">
        <v>20.190000000000001</v>
      </c>
      <c r="BJ28">
        <v>5.77</v>
      </c>
      <c r="BK28">
        <v>326.94</v>
      </c>
      <c r="BL28">
        <v>9</v>
      </c>
      <c r="BM28">
        <v>0</v>
      </c>
    </row>
    <row r="29" spans="1:65">
      <c r="A29" t="s">
        <v>263</v>
      </c>
      <c r="G29" t="s">
        <v>71</v>
      </c>
      <c r="H29" s="74">
        <v>215.92000000000002</v>
      </c>
      <c r="I29" s="47">
        <v>0</v>
      </c>
      <c r="J29" s="47">
        <v>1.3</v>
      </c>
      <c r="K29" s="47">
        <v>127.00999999999999</v>
      </c>
      <c r="L29" s="47">
        <v>22.12</v>
      </c>
      <c r="M29" s="75">
        <v>0</v>
      </c>
      <c r="N29" s="74">
        <v>0</v>
      </c>
      <c r="O29" s="47">
        <v>365.4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26.92</v>
      </c>
      <c r="Y29">
        <v>0</v>
      </c>
      <c r="Z29">
        <v>0</v>
      </c>
      <c r="AA29">
        <v>19.23</v>
      </c>
      <c r="AB29">
        <v>30.77</v>
      </c>
      <c r="AC29">
        <v>30.77</v>
      </c>
      <c r="AD29">
        <v>48.08</v>
      </c>
      <c r="AE29">
        <v>15.39</v>
      </c>
      <c r="AF29">
        <v>0</v>
      </c>
      <c r="AG29">
        <v>3</v>
      </c>
      <c r="AH29">
        <v>3</v>
      </c>
      <c r="AI29">
        <v>1.3</v>
      </c>
      <c r="AJ29">
        <v>8.65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8.74</v>
      </c>
      <c r="AU29">
        <v>28.85</v>
      </c>
      <c r="AV29">
        <v>0</v>
      </c>
      <c r="AW29">
        <v>48.08</v>
      </c>
      <c r="AX29">
        <v>16.350000000000001</v>
      </c>
      <c r="AY29">
        <v>0</v>
      </c>
      <c r="AZ29">
        <v>30.77</v>
      </c>
      <c r="BA29">
        <v>0</v>
      </c>
      <c r="BB29">
        <v>17.309999999999999</v>
      </c>
      <c r="BC29">
        <v>38.46</v>
      </c>
      <c r="BD29">
        <v>0</v>
      </c>
      <c r="BE29">
        <v>0.38</v>
      </c>
      <c r="BF29">
        <v>0</v>
      </c>
      <c r="BG29">
        <v>0</v>
      </c>
      <c r="BH29">
        <v>0</v>
      </c>
      <c r="BI29">
        <v>20.190000000000001</v>
      </c>
      <c r="BJ29">
        <v>5.77</v>
      </c>
      <c r="BK29">
        <v>326.94</v>
      </c>
      <c r="BL29">
        <v>8.8000000000000007</v>
      </c>
      <c r="BM29">
        <v>0</v>
      </c>
    </row>
    <row r="30" spans="1:65">
      <c r="A30" t="s">
        <v>264</v>
      </c>
      <c r="G30" t="s">
        <v>72</v>
      </c>
      <c r="H30" s="74">
        <v>215.72</v>
      </c>
      <c r="I30" s="47">
        <v>0</v>
      </c>
      <c r="J30" s="47">
        <v>31.11</v>
      </c>
      <c r="K30" s="47">
        <v>127.00999999999999</v>
      </c>
      <c r="L30" s="47">
        <v>22.12</v>
      </c>
      <c r="M30" s="75">
        <v>0</v>
      </c>
      <c r="N30" s="74">
        <v>0</v>
      </c>
      <c r="O30" s="47">
        <v>365.4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26.92</v>
      </c>
      <c r="Y30">
        <v>0</v>
      </c>
      <c r="Z30">
        <v>0</v>
      </c>
      <c r="AA30">
        <v>19.23</v>
      </c>
      <c r="AB30">
        <v>30.77</v>
      </c>
      <c r="AC30">
        <v>30.77</v>
      </c>
      <c r="AD30">
        <v>48.08</v>
      </c>
      <c r="AE30">
        <v>15.39</v>
      </c>
      <c r="AF30">
        <v>0</v>
      </c>
      <c r="AG30">
        <v>3</v>
      </c>
      <c r="AH30">
        <v>3</v>
      </c>
      <c r="AI30">
        <v>1.3</v>
      </c>
      <c r="AJ30">
        <v>8.65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8.74</v>
      </c>
      <c r="AU30">
        <v>28.85</v>
      </c>
      <c r="AV30">
        <v>0</v>
      </c>
      <c r="AW30">
        <v>48.08</v>
      </c>
      <c r="AX30">
        <v>16.350000000000001</v>
      </c>
      <c r="AY30">
        <v>0</v>
      </c>
      <c r="AZ30">
        <v>30.77</v>
      </c>
      <c r="BA30">
        <v>29.81</v>
      </c>
      <c r="BB30">
        <v>17.309999999999999</v>
      </c>
      <c r="BC30">
        <v>38.46</v>
      </c>
      <c r="BD30">
        <v>0</v>
      </c>
      <c r="BE30">
        <v>0.38</v>
      </c>
      <c r="BF30">
        <v>0</v>
      </c>
      <c r="BG30">
        <v>0</v>
      </c>
      <c r="BH30">
        <v>0</v>
      </c>
      <c r="BI30">
        <v>20.190000000000001</v>
      </c>
      <c r="BJ30">
        <v>5.77</v>
      </c>
      <c r="BK30">
        <v>326.94</v>
      </c>
      <c r="BL30">
        <v>8.6</v>
      </c>
      <c r="BM30">
        <v>0</v>
      </c>
    </row>
    <row r="31" spans="1:65">
      <c r="A31" t="s">
        <v>274</v>
      </c>
      <c r="G31" t="s">
        <v>73</v>
      </c>
      <c r="H31" s="74">
        <v>456.40999999999997</v>
      </c>
      <c r="I31" s="47">
        <v>0</v>
      </c>
      <c r="J31" s="47">
        <v>59</v>
      </c>
      <c r="K31" s="47">
        <v>174.04</v>
      </c>
      <c r="L31" s="47">
        <v>22.12</v>
      </c>
      <c r="M31" s="75">
        <v>0</v>
      </c>
      <c r="N31" s="74">
        <v>0</v>
      </c>
      <c r="O31" s="47">
        <v>211.55</v>
      </c>
      <c r="P31" s="47">
        <v>0</v>
      </c>
      <c r="Q31" s="47">
        <v>0</v>
      </c>
      <c r="R31" s="47">
        <v>0</v>
      </c>
      <c r="S31" s="75">
        <v>0</v>
      </c>
      <c r="W31">
        <v>30.77</v>
      </c>
      <c r="X31">
        <v>26.92</v>
      </c>
      <c r="Y31">
        <v>96.16</v>
      </c>
      <c r="Z31">
        <v>5.77</v>
      </c>
      <c r="AA31">
        <v>19.23</v>
      </c>
      <c r="AB31">
        <v>43.27</v>
      </c>
      <c r="AC31">
        <v>36.54</v>
      </c>
      <c r="AD31">
        <v>48.08</v>
      </c>
      <c r="AE31">
        <v>15.39</v>
      </c>
      <c r="AF31">
        <v>90.39</v>
      </c>
      <c r="AG31">
        <v>0</v>
      </c>
      <c r="AH31">
        <v>0</v>
      </c>
      <c r="AI31">
        <v>1.3</v>
      </c>
      <c r="AJ31">
        <v>14.42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48.08</v>
      </c>
      <c r="AS31">
        <v>0</v>
      </c>
      <c r="AT31">
        <v>14.42</v>
      </c>
      <c r="AU31">
        <v>28.85</v>
      </c>
      <c r="AV31">
        <v>0</v>
      </c>
      <c r="AW31">
        <v>48.08</v>
      </c>
      <c r="AX31">
        <v>16.350000000000001</v>
      </c>
      <c r="AY31">
        <v>0</v>
      </c>
      <c r="AZ31">
        <v>36.54</v>
      </c>
      <c r="BA31">
        <v>57.7</v>
      </c>
      <c r="BB31">
        <v>28.85</v>
      </c>
      <c r="BC31">
        <v>38.46</v>
      </c>
      <c r="BD31">
        <v>9.6199999999999992</v>
      </c>
      <c r="BE31">
        <v>0.87</v>
      </c>
      <c r="BF31">
        <v>0</v>
      </c>
      <c r="BG31">
        <v>7.69</v>
      </c>
      <c r="BH31">
        <v>0</v>
      </c>
      <c r="BI31">
        <v>20.190000000000001</v>
      </c>
      <c r="BJ31">
        <v>5.77</v>
      </c>
      <c r="BK31">
        <v>125.01</v>
      </c>
      <c r="BL31">
        <v>8.4</v>
      </c>
      <c r="BM31">
        <v>0</v>
      </c>
    </row>
    <row r="32" spans="1:65">
      <c r="A32" t="s">
        <v>275</v>
      </c>
      <c r="G32" t="s">
        <v>74</v>
      </c>
      <c r="H32" s="74">
        <v>456.40999999999997</v>
      </c>
      <c r="I32" s="47">
        <v>0</v>
      </c>
      <c r="J32" s="47">
        <v>59.26</v>
      </c>
      <c r="K32" s="47">
        <v>174.04</v>
      </c>
      <c r="L32" s="47">
        <v>22.12</v>
      </c>
      <c r="M32" s="75">
        <v>0</v>
      </c>
      <c r="N32" s="74">
        <v>0</v>
      </c>
      <c r="O32" s="47">
        <v>211.55</v>
      </c>
      <c r="P32" s="47">
        <v>0</v>
      </c>
      <c r="Q32" s="47">
        <v>0</v>
      </c>
      <c r="R32" s="47">
        <v>0</v>
      </c>
      <c r="S32" s="75">
        <v>0</v>
      </c>
      <c r="W32">
        <v>30.77</v>
      </c>
      <c r="X32">
        <v>26.92</v>
      </c>
      <c r="Y32">
        <v>96.16</v>
      </c>
      <c r="Z32">
        <v>5.77</v>
      </c>
      <c r="AA32">
        <v>19.23</v>
      </c>
      <c r="AB32">
        <v>43.27</v>
      </c>
      <c r="AC32">
        <v>36.54</v>
      </c>
      <c r="AD32">
        <v>48.08</v>
      </c>
      <c r="AE32">
        <v>15.39</v>
      </c>
      <c r="AF32">
        <v>90.39</v>
      </c>
      <c r="AG32">
        <v>0</v>
      </c>
      <c r="AH32">
        <v>0</v>
      </c>
      <c r="AI32">
        <v>1.3</v>
      </c>
      <c r="AJ32">
        <v>14.42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48.08</v>
      </c>
      <c r="AS32">
        <v>0</v>
      </c>
      <c r="AT32">
        <v>14.42</v>
      </c>
      <c r="AU32">
        <v>28.85</v>
      </c>
      <c r="AV32">
        <v>0</v>
      </c>
      <c r="AW32">
        <v>48.08</v>
      </c>
      <c r="AX32">
        <v>16.350000000000001</v>
      </c>
      <c r="AY32">
        <v>0</v>
      </c>
      <c r="AZ32">
        <v>36.54</v>
      </c>
      <c r="BA32">
        <v>57.7</v>
      </c>
      <c r="BB32">
        <v>28.85</v>
      </c>
      <c r="BC32">
        <v>38.46</v>
      </c>
      <c r="BD32">
        <v>9.6199999999999992</v>
      </c>
      <c r="BE32">
        <v>0.87</v>
      </c>
      <c r="BF32">
        <v>0</v>
      </c>
      <c r="BG32">
        <v>7.69</v>
      </c>
      <c r="BH32">
        <v>0</v>
      </c>
      <c r="BI32">
        <v>20.190000000000001</v>
      </c>
      <c r="BJ32">
        <v>5.77</v>
      </c>
      <c r="BK32">
        <v>125.01</v>
      </c>
      <c r="BL32">
        <v>8.4</v>
      </c>
      <c r="BM32">
        <v>0.26</v>
      </c>
    </row>
    <row r="33" spans="1:65">
      <c r="A33" t="s">
        <v>276</v>
      </c>
      <c r="G33" t="s">
        <v>75</v>
      </c>
      <c r="H33" s="74">
        <v>456.61</v>
      </c>
      <c r="I33" s="47">
        <v>0</v>
      </c>
      <c r="J33" s="47">
        <v>59.52</v>
      </c>
      <c r="K33" s="47">
        <v>174.04</v>
      </c>
      <c r="L33" s="47">
        <v>22.12</v>
      </c>
      <c r="M33" s="75">
        <v>0</v>
      </c>
      <c r="N33" s="74">
        <v>0</v>
      </c>
      <c r="O33" s="47">
        <v>211.55</v>
      </c>
      <c r="P33" s="47">
        <v>0</v>
      </c>
      <c r="Q33" s="47">
        <v>0</v>
      </c>
      <c r="R33" s="47">
        <v>0</v>
      </c>
      <c r="S33" s="75">
        <v>0</v>
      </c>
      <c r="W33">
        <v>30.77</v>
      </c>
      <c r="X33">
        <v>26.92</v>
      </c>
      <c r="Y33">
        <v>96.16</v>
      </c>
      <c r="Z33">
        <v>5.77</v>
      </c>
      <c r="AA33">
        <v>19.23</v>
      </c>
      <c r="AB33">
        <v>43.27</v>
      </c>
      <c r="AC33">
        <v>36.54</v>
      </c>
      <c r="AD33">
        <v>48.08</v>
      </c>
      <c r="AE33">
        <v>15.39</v>
      </c>
      <c r="AF33">
        <v>90.39</v>
      </c>
      <c r="AG33">
        <v>12.22</v>
      </c>
      <c r="AH33">
        <v>12.22</v>
      </c>
      <c r="AI33">
        <v>1.3</v>
      </c>
      <c r="AJ33">
        <v>14.42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48.08</v>
      </c>
      <c r="AS33">
        <v>0</v>
      </c>
      <c r="AT33">
        <v>14.42</v>
      </c>
      <c r="AU33">
        <v>28.85</v>
      </c>
      <c r="AV33">
        <v>0</v>
      </c>
      <c r="AW33">
        <v>48.08</v>
      </c>
      <c r="AX33">
        <v>16.350000000000001</v>
      </c>
      <c r="AY33">
        <v>0</v>
      </c>
      <c r="AZ33">
        <v>36.54</v>
      </c>
      <c r="BA33">
        <v>57.7</v>
      </c>
      <c r="BB33">
        <v>28.85</v>
      </c>
      <c r="BC33">
        <v>38.46</v>
      </c>
      <c r="BD33">
        <v>9.6199999999999992</v>
      </c>
      <c r="BE33">
        <v>0.87</v>
      </c>
      <c r="BF33">
        <v>0</v>
      </c>
      <c r="BG33">
        <v>7.69</v>
      </c>
      <c r="BH33">
        <v>0</v>
      </c>
      <c r="BI33">
        <v>20.190000000000001</v>
      </c>
      <c r="BJ33">
        <v>5.77</v>
      </c>
      <c r="BK33">
        <v>125.01</v>
      </c>
      <c r="BL33">
        <v>8.6</v>
      </c>
      <c r="BM33">
        <v>0.52</v>
      </c>
    </row>
    <row r="34" spans="1:65">
      <c r="A34" t="s">
        <v>277</v>
      </c>
      <c r="G34" t="s">
        <v>76</v>
      </c>
      <c r="H34" s="74">
        <v>456.81</v>
      </c>
      <c r="I34" s="47">
        <v>0</v>
      </c>
      <c r="J34" s="47">
        <v>61.34</v>
      </c>
      <c r="K34" s="47">
        <v>174.04</v>
      </c>
      <c r="L34" s="47">
        <v>22.12</v>
      </c>
      <c r="M34" s="75">
        <v>0</v>
      </c>
      <c r="N34" s="74">
        <v>0</v>
      </c>
      <c r="O34" s="47">
        <v>211.55</v>
      </c>
      <c r="P34" s="47">
        <v>0</v>
      </c>
      <c r="Q34" s="47">
        <v>0</v>
      </c>
      <c r="R34" s="47">
        <v>0</v>
      </c>
      <c r="S34" s="75">
        <v>0</v>
      </c>
      <c r="W34">
        <v>30.77</v>
      </c>
      <c r="X34">
        <v>26.92</v>
      </c>
      <c r="Y34">
        <v>96.16</v>
      </c>
      <c r="Z34">
        <v>5.77</v>
      </c>
      <c r="AA34">
        <v>19.23</v>
      </c>
      <c r="AB34">
        <v>43.27</v>
      </c>
      <c r="AC34">
        <v>36.54</v>
      </c>
      <c r="AD34">
        <v>48.08</v>
      </c>
      <c r="AE34">
        <v>15.39</v>
      </c>
      <c r="AF34">
        <v>90.39</v>
      </c>
      <c r="AG34">
        <v>12.22</v>
      </c>
      <c r="AH34">
        <v>12.22</v>
      </c>
      <c r="AI34">
        <v>1.3</v>
      </c>
      <c r="AJ34">
        <v>14.42</v>
      </c>
      <c r="AK34">
        <v>0</v>
      </c>
      <c r="AL34">
        <v>0</v>
      </c>
      <c r="AM34">
        <v>0.02</v>
      </c>
      <c r="AN34">
        <v>0</v>
      </c>
      <c r="AO34">
        <v>0.01</v>
      </c>
      <c r="AP34">
        <v>0.03</v>
      </c>
      <c r="AQ34">
        <v>0</v>
      </c>
      <c r="AR34">
        <v>48.08</v>
      </c>
      <c r="AS34">
        <v>0</v>
      </c>
      <c r="AT34">
        <v>14.42</v>
      </c>
      <c r="AU34">
        <v>28.85</v>
      </c>
      <c r="AV34">
        <v>0</v>
      </c>
      <c r="AW34">
        <v>48.08</v>
      </c>
      <c r="AX34">
        <v>16.350000000000001</v>
      </c>
      <c r="AY34">
        <v>0</v>
      </c>
      <c r="AZ34">
        <v>36.54</v>
      </c>
      <c r="BA34">
        <v>57.7</v>
      </c>
      <c r="BB34">
        <v>28.85</v>
      </c>
      <c r="BC34">
        <v>38.46</v>
      </c>
      <c r="BD34">
        <v>9.6199999999999992</v>
      </c>
      <c r="BE34">
        <v>0.87</v>
      </c>
      <c r="BF34">
        <v>0</v>
      </c>
      <c r="BG34">
        <v>7.69</v>
      </c>
      <c r="BH34">
        <v>0</v>
      </c>
      <c r="BI34">
        <v>20.190000000000001</v>
      </c>
      <c r="BJ34">
        <v>5.77</v>
      </c>
      <c r="BK34">
        <v>125.01</v>
      </c>
      <c r="BL34">
        <v>8.8000000000000007</v>
      </c>
      <c r="BM34">
        <v>2.34</v>
      </c>
    </row>
    <row r="35" spans="1:65">
      <c r="A35" t="s">
        <v>279</v>
      </c>
      <c r="G35" t="s">
        <v>77</v>
      </c>
      <c r="H35" s="74">
        <v>457.01</v>
      </c>
      <c r="I35" s="47">
        <v>0</v>
      </c>
      <c r="J35" s="47">
        <v>85.71</v>
      </c>
      <c r="K35" s="47">
        <v>174.04</v>
      </c>
      <c r="L35" s="47">
        <v>22.12</v>
      </c>
      <c r="M35" s="75">
        <v>0</v>
      </c>
      <c r="N35" s="74">
        <v>0</v>
      </c>
      <c r="O35" s="47">
        <v>86.539999999999992</v>
      </c>
      <c r="P35" s="47">
        <v>0</v>
      </c>
      <c r="Q35" s="47">
        <v>0</v>
      </c>
      <c r="R35" s="47">
        <v>0</v>
      </c>
      <c r="S35" s="75">
        <v>0</v>
      </c>
      <c r="W35">
        <v>30.77</v>
      </c>
      <c r="X35">
        <v>26.92</v>
      </c>
      <c r="Y35">
        <v>96.16</v>
      </c>
      <c r="Z35">
        <v>5.77</v>
      </c>
      <c r="AA35">
        <v>19.23</v>
      </c>
      <c r="AB35">
        <v>43.27</v>
      </c>
      <c r="AC35">
        <v>36.54</v>
      </c>
      <c r="AD35">
        <v>48.08</v>
      </c>
      <c r="AE35">
        <v>15.39</v>
      </c>
      <c r="AF35">
        <v>90.39</v>
      </c>
      <c r="AG35">
        <v>18.84</v>
      </c>
      <c r="AH35">
        <v>18.84</v>
      </c>
      <c r="AI35">
        <v>1.3</v>
      </c>
      <c r="AJ35">
        <v>14.42</v>
      </c>
      <c r="AK35">
        <v>0</v>
      </c>
      <c r="AL35">
        <v>0</v>
      </c>
      <c r="AM35">
        <v>0.06</v>
      </c>
      <c r="AN35">
        <v>0</v>
      </c>
      <c r="AO35">
        <v>0.05</v>
      </c>
      <c r="AP35">
        <v>0.09</v>
      </c>
      <c r="AQ35">
        <v>0</v>
      </c>
      <c r="AR35">
        <v>48.08</v>
      </c>
      <c r="AS35">
        <v>0</v>
      </c>
      <c r="AT35">
        <v>14.42</v>
      </c>
      <c r="AU35">
        <v>28.85</v>
      </c>
      <c r="AV35">
        <v>0</v>
      </c>
      <c r="AW35">
        <v>48.08</v>
      </c>
      <c r="AX35">
        <v>16.350000000000001</v>
      </c>
      <c r="AY35">
        <v>0</v>
      </c>
      <c r="AZ35">
        <v>36.54</v>
      </c>
      <c r="BA35">
        <v>77.89</v>
      </c>
      <c r="BB35">
        <v>28.85</v>
      </c>
      <c r="BC35">
        <v>38.46</v>
      </c>
      <c r="BD35">
        <v>9.6199999999999992</v>
      </c>
      <c r="BE35">
        <v>0.87</v>
      </c>
      <c r="BF35">
        <v>0</v>
      </c>
      <c r="BG35">
        <v>7.69</v>
      </c>
      <c r="BH35">
        <v>0</v>
      </c>
      <c r="BI35">
        <v>20.190000000000001</v>
      </c>
      <c r="BJ35">
        <v>5.77</v>
      </c>
      <c r="BK35">
        <v>0</v>
      </c>
      <c r="BL35">
        <v>9</v>
      </c>
      <c r="BM35">
        <v>6.52</v>
      </c>
    </row>
    <row r="36" spans="1:65">
      <c r="A36" t="s">
        <v>309</v>
      </c>
      <c r="G36" t="s">
        <v>78</v>
      </c>
      <c r="H36" s="74">
        <v>457.21</v>
      </c>
      <c r="I36" s="47">
        <v>0</v>
      </c>
      <c r="J36" s="47">
        <v>103.03</v>
      </c>
      <c r="K36" s="47">
        <v>174.04</v>
      </c>
      <c r="L36" s="47">
        <v>22.12</v>
      </c>
      <c r="M36" s="75">
        <v>0</v>
      </c>
      <c r="N36" s="74">
        <v>0</v>
      </c>
      <c r="O36" s="47">
        <v>86.539999999999992</v>
      </c>
      <c r="P36" s="47">
        <v>0</v>
      </c>
      <c r="Q36" s="47">
        <v>0</v>
      </c>
      <c r="R36" s="47">
        <v>0</v>
      </c>
      <c r="S36" s="75">
        <v>0</v>
      </c>
      <c r="W36">
        <v>30.77</v>
      </c>
      <c r="X36">
        <v>26.92</v>
      </c>
      <c r="Y36">
        <v>96.16</v>
      </c>
      <c r="Z36">
        <v>5.77</v>
      </c>
      <c r="AA36">
        <v>19.23</v>
      </c>
      <c r="AB36">
        <v>43.27</v>
      </c>
      <c r="AC36">
        <v>36.54</v>
      </c>
      <c r="AD36">
        <v>48.08</v>
      </c>
      <c r="AE36">
        <v>15.39</v>
      </c>
      <c r="AF36">
        <v>90.39</v>
      </c>
      <c r="AG36">
        <v>18.84</v>
      </c>
      <c r="AH36">
        <v>18.84</v>
      </c>
      <c r="AI36">
        <v>1.3</v>
      </c>
      <c r="AJ36">
        <v>14.42</v>
      </c>
      <c r="AK36">
        <v>0</v>
      </c>
      <c r="AL36">
        <v>0</v>
      </c>
      <c r="AM36">
        <v>0.13</v>
      </c>
      <c r="AN36">
        <v>0</v>
      </c>
      <c r="AO36">
        <v>0.1</v>
      </c>
      <c r="AP36">
        <v>0.19</v>
      </c>
      <c r="AQ36">
        <v>0</v>
      </c>
      <c r="AR36">
        <v>48.08</v>
      </c>
      <c r="AS36">
        <v>0</v>
      </c>
      <c r="AT36">
        <v>14.42</v>
      </c>
      <c r="AU36">
        <v>28.85</v>
      </c>
      <c r="AV36">
        <v>0</v>
      </c>
      <c r="AW36">
        <v>48.08</v>
      </c>
      <c r="AX36">
        <v>16.350000000000001</v>
      </c>
      <c r="AY36">
        <v>0</v>
      </c>
      <c r="AZ36">
        <v>36.54</v>
      </c>
      <c r="BA36">
        <v>87.51</v>
      </c>
      <c r="BB36">
        <v>28.85</v>
      </c>
      <c r="BC36">
        <v>38.46</v>
      </c>
      <c r="BD36">
        <v>9.6199999999999992</v>
      </c>
      <c r="BE36">
        <v>0.87</v>
      </c>
      <c r="BF36">
        <v>0</v>
      </c>
      <c r="BG36">
        <v>7.69</v>
      </c>
      <c r="BH36">
        <v>0</v>
      </c>
      <c r="BI36">
        <v>20.190000000000001</v>
      </c>
      <c r="BJ36">
        <v>5.77</v>
      </c>
      <c r="BK36">
        <v>0</v>
      </c>
      <c r="BL36">
        <v>9.1999999999999993</v>
      </c>
      <c r="BM36">
        <v>14.22</v>
      </c>
    </row>
    <row r="37" spans="1:65">
      <c r="A37" t="s">
        <v>310</v>
      </c>
      <c r="G37" t="s">
        <v>79</v>
      </c>
      <c r="H37" s="74">
        <v>457.40999999999997</v>
      </c>
      <c r="I37" s="47">
        <v>0</v>
      </c>
      <c r="J37" s="47">
        <v>92.16</v>
      </c>
      <c r="K37" s="47">
        <v>174.04</v>
      </c>
      <c r="L37" s="47">
        <v>22.12</v>
      </c>
      <c r="M37" s="75">
        <v>0</v>
      </c>
      <c r="N37" s="74">
        <v>0</v>
      </c>
      <c r="O37" s="47">
        <v>86.539999999999992</v>
      </c>
      <c r="P37" s="47">
        <v>0</v>
      </c>
      <c r="Q37" s="47">
        <v>0</v>
      </c>
      <c r="R37" s="47">
        <v>0</v>
      </c>
      <c r="S37" s="75">
        <v>0</v>
      </c>
      <c r="W37">
        <v>30.77</v>
      </c>
      <c r="X37">
        <v>26.92</v>
      </c>
      <c r="Y37">
        <v>96.16</v>
      </c>
      <c r="Z37">
        <v>5.77</v>
      </c>
      <c r="AA37">
        <v>19.23</v>
      </c>
      <c r="AB37">
        <v>43.27</v>
      </c>
      <c r="AC37">
        <v>36.54</v>
      </c>
      <c r="AD37">
        <v>48.08</v>
      </c>
      <c r="AE37">
        <v>15.39</v>
      </c>
      <c r="AF37">
        <v>90.39</v>
      </c>
      <c r="AG37">
        <v>25.57</v>
      </c>
      <c r="AH37">
        <v>25.57</v>
      </c>
      <c r="AI37">
        <v>1.3</v>
      </c>
      <c r="AJ37">
        <v>14.42</v>
      </c>
      <c r="AK37">
        <v>0</v>
      </c>
      <c r="AL37">
        <v>0</v>
      </c>
      <c r="AM37">
        <v>0.24</v>
      </c>
      <c r="AN37">
        <v>0</v>
      </c>
      <c r="AO37">
        <v>0.16</v>
      </c>
      <c r="AP37">
        <v>0.32</v>
      </c>
      <c r="AQ37">
        <v>0</v>
      </c>
      <c r="AR37">
        <v>48.08</v>
      </c>
      <c r="AS37">
        <v>0</v>
      </c>
      <c r="AT37">
        <v>14.42</v>
      </c>
      <c r="AU37">
        <v>28.85</v>
      </c>
      <c r="AV37">
        <v>0</v>
      </c>
      <c r="AW37">
        <v>48.08</v>
      </c>
      <c r="AX37">
        <v>16.350000000000001</v>
      </c>
      <c r="AY37">
        <v>0</v>
      </c>
      <c r="AZ37">
        <v>36.54</v>
      </c>
      <c r="BA37">
        <v>68.27</v>
      </c>
      <c r="BB37">
        <v>28.85</v>
      </c>
      <c r="BC37">
        <v>38.46</v>
      </c>
      <c r="BD37">
        <v>9.6199999999999992</v>
      </c>
      <c r="BE37">
        <v>0.87</v>
      </c>
      <c r="BF37">
        <v>0</v>
      </c>
      <c r="BG37">
        <v>7.69</v>
      </c>
      <c r="BH37">
        <v>0</v>
      </c>
      <c r="BI37">
        <v>20.190000000000001</v>
      </c>
      <c r="BJ37">
        <v>5.77</v>
      </c>
      <c r="BK37">
        <v>0</v>
      </c>
      <c r="BL37">
        <v>9.4</v>
      </c>
      <c r="BM37">
        <v>22.59</v>
      </c>
    </row>
    <row r="38" spans="1:65">
      <c r="A38" t="s">
        <v>311</v>
      </c>
      <c r="G38" t="s">
        <v>80</v>
      </c>
      <c r="H38" s="74">
        <v>457.61</v>
      </c>
      <c r="I38" s="47">
        <v>0</v>
      </c>
      <c r="J38" s="47">
        <v>111.13</v>
      </c>
      <c r="K38" s="47">
        <v>174.04</v>
      </c>
      <c r="L38" s="47">
        <v>22.12</v>
      </c>
      <c r="M38" s="75">
        <v>0</v>
      </c>
      <c r="N38" s="74">
        <v>0</v>
      </c>
      <c r="O38" s="47">
        <v>86.539999999999992</v>
      </c>
      <c r="P38" s="47">
        <v>0</v>
      </c>
      <c r="Q38" s="47">
        <v>0</v>
      </c>
      <c r="R38" s="47">
        <v>0</v>
      </c>
      <c r="S38" s="75">
        <v>0</v>
      </c>
      <c r="W38">
        <v>30.77</v>
      </c>
      <c r="X38">
        <v>26.92</v>
      </c>
      <c r="Y38">
        <v>96.16</v>
      </c>
      <c r="Z38">
        <v>5.77</v>
      </c>
      <c r="AA38">
        <v>19.23</v>
      </c>
      <c r="AB38">
        <v>43.27</v>
      </c>
      <c r="AC38">
        <v>36.54</v>
      </c>
      <c r="AD38">
        <v>48.08</v>
      </c>
      <c r="AE38">
        <v>15.39</v>
      </c>
      <c r="AF38">
        <v>90.39</v>
      </c>
      <c r="AG38">
        <v>25.57</v>
      </c>
      <c r="AH38">
        <v>25.57</v>
      </c>
      <c r="AI38">
        <v>1.3</v>
      </c>
      <c r="AJ38">
        <v>14.42</v>
      </c>
      <c r="AK38">
        <v>0</v>
      </c>
      <c r="AL38">
        <v>0</v>
      </c>
      <c r="AM38">
        <v>0.34</v>
      </c>
      <c r="AN38">
        <v>0</v>
      </c>
      <c r="AO38">
        <v>0.22</v>
      </c>
      <c r="AP38">
        <v>0.44</v>
      </c>
      <c r="AQ38">
        <v>0</v>
      </c>
      <c r="AR38">
        <v>48.08</v>
      </c>
      <c r="AS38">
        <v>0</v>
      </c>
      <c r="AT38">
        <v>14.42</v>
      </c>
      <c r="AU38">
        <v>28.85</v>
      </c>
      <c r="AV38">
        <v>0</v>
      </c>
      <c r="AW38">
        <v>48.08</v>
      </c>
      <c r="AX38">
        <v>16.350000000000001</v>
      </c>
      <c r="AY38">
        <v>0</v>
      </c>
      <c r="AZ38">
        <v>36.54</v>
      </c>
      <c r="BA38">
        <v>77.89</v>
      </c>
      <c r="BB38">
        <v>28.85</v>
      </c>
      <c r="BC38">
        <v>38.46</v>
      </c>
      <c r="BD38">
        <v>9.6199999999999992</v>
      </c>
      <c r="BE38">
        <v>0.87</v>
      </c>
      <c r="BF38">
        <v>0</v>
      </c>
      <c r="BG38">
        <v>7.69</v>
      </c>
      <c r="BH38">
        <v>0</v>
      </c>
      <c r="BI38">
        <v>20.190000000000001</v>
      </c>
      <c r="BJ38">
        <v>5.77</v>
      </c>
      <c r="BK38">
        <v>0</v>
      </c>
      <c r="BL38">
        <v>9.6</v>
      </c>
      <c r="BM38">
        <v>31.94</v>
      </c>
    </row>
    <row r="39" spans="1:65">
      <c r="A39" t="s">
        <v>312</v>
      </c>
      <c r="G39" t="s">
        <v>81</v>
      </c>
      <c r="H39" s="74">
        <v>457.81</v>
      </c>
      <c r="I39" s="47">
        <v>0</v>
      </c>
      <c r="J39" s="47">
        <v>156.35999999999999</v>
      </c>
      <c r="K39" s="47">
        <v>174.04</v>
      </c>
      <c r="L39" s="47">
        <v>25.970000000000002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30.77</v>
      </c>
      <c r="X39">
        <v>26.92</v>
      </c>
      <c r="Y39">
        <v>96.16</v>
      </c>
      <c r="Z39">
        <v>5.77</v>
      </c>
      <c r="AA39">
        <v>19.23</v>
      </c>
      <c r="AB39">
        <v>43.27</v>
      </c>
      <c r="AC39">
        <v>36.54</v>
      </c>
      <c r="AD39">
        <v>48.08</v>
      </c>
      <c r="AE39">
        <v>15.39</v>
      </c>
      <c r="AF39">
        <v>90.39</v>
      </c>
      <c r="AG39">
        <v>26.99</v>
      </c>
      <c r="AH39">
        <v>26.99</v>
      </c>
      <c r="AI39">
        <v>1.3</v>
      </c>
      <c r="AJ39">
        <v>14.42</v>
      </c>
      <c r="AK39">
        <v>3.85</v>
      </c>
      <c r="AL39">
        <v>0</v>
      </c>
      <c r="AM39">
        <v>0.42</v>
      </c>
      <c r="AN39">
        <v>0</v>
      </c>
      <c r="AO39">
        <v>0.28999999999999998</v>
      </c>
      <c r="AP39">
        <v>0.63</v>
      </c>
      <c r="AQ39">
        <v>0</v>
      </c>
      <c r="AR39">
        <v>0</v>
      </c>
      <c r="AS39">
        <v>0</v>
      </c>
      <c r="AT39">
        <v>0</v>
      </c>
      <c r="AU39">
        <v>28.85</v>
      </c>
      <c r="AV39">
        <v>0</v>
      </c>
      <c r="AW39">
        <v>48.08</v>
      </c>
      <c r="AX39">
        <v>16.350000000000001</v>
      </c>
      <c r="AY39">
        <v>0</v>
      </c>
      <c r="AZ39">
        <v>36.54</v>
      </c>
      <c r="BA39">
        <v>111.55</v>
      </c>
      <c r="BB39">
        <v>0</v>
      </c>
      <c r="BC39">
        <v>0</v>
      </c>
      <c r="BD39">
        <v>9.6199999999999992</v>
      </c>
      <c r="BE39">
        <v>0.87</v>
      </c>
      <c r="BF39">
        <v>28.85</v>
      </c>
      <c r="BG39">
        <v>7.69</v>
      </c>
      <c r="BH39">
        <v>14.42</v>
      </c>
      <c r="BI39">
        <v>20.190000000000001</v>
      </c>
      <c r="BJ39">
        <v>5.77</v>
      </c>
      <c r="BK39">
        <v>0</v>
      </c>
      <c r="BL39">
        <v>9.8000000000000007</v>
      </c>
      <c r="BM39">
        <v>43.51</v>
      </c>
    </row>
    <row r="40" spans="1:65">
      <c r="A40" t="s">
        <v>329</v>
      </c>
      <c r="G40" t="s">
        <v>82</v>
      </c>
      <c r="H40" s="74">
        <v>458.01</v>
      </c>
      <c r="I40" s="47">
        <v>0</v>
      </c>
      <c r="J40" s="47">
        <v>166.42</v>
      </c>
      <c r="K40" s="47">
        <v>174.04</v>
      </c>
      <c r="L40" s="47">
        <v>25.970000000000002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30.77</v>
      </c>
      <c r="X40">
        <v>26.92</v>
      </c>
      <c r="Y40">
        <v>96.16</v>
      </c>
      <c r="Z40">
        <v>5.77</v>
      </c>
      <c r="AA40">
        <v>19.23</v>
      </c>
      <c r="AB40">
        <v>43.27</v>
      </c>
      <c r="AC40">
        <v>36.54</v>
      </c>
      <c r="AD40">
        <v>48.08</v>
      </c>
      <c r="AE40">
        <v>15.39</v>
      </c>
      <c r="AF40">
        <v>90.39</v>
      </c>
      <c r="AG40">
        <v>26.99</v>
      </c>
      <c r="AH40">
        <v>26.99</v>
      </c>
      <c r="AI40">
        <v>1.3</v>
      </c>
      <c r="AJ40">
        <v>14.42</v>
      </c>
      <c r="AK40">
        <v>3.85</v>
      </c>
      <c r="AL40">
        <v>0</v>
      </c>
      <c r="AM40">
        <v>0.52</v>
      </c>
      <c r="AN40">
        <v>0</v>
      </c>
      <c r="AO40">
        <v>0.35</v>
      </c>
      <c r="AP40">
        <v>0.78</v>
      </c>
      <c r="AQ40">
        <v>0</v>
      </c>
      <c r="AR40">
        <v>0</v>
      </c>
      <c r="AS40">
        <v>0</v>
      </c>
      <c r="AT40">
        <v>0</v>
      </c>
      <c r="AU40">
        <v>28.85</v>
      </c>
      <c r="AV40">
        <v>0</v>
      </c>
      <c r="AW40">
        <v>48.08</v>
      </c>
      <c r="AX40">
        <v>16.350000000000001</v>
      </c>
      <c r="AY40">
        <v>0</v>
      </c>
      <c r="AZ40">
        <v>36.54</v>
      </c>
      <c r="BA40">
        <v>111.55</v>
      </c>
      <c r="BB40">
        <v>0</v>
      </c>
      <c r="BC40">
        <v>0</v>
      </c>
      <c r="BD40">
        <v>9.6199999999999992</v>
      </c>
      <c r="BE40">
        <v>0.87</v>
      </c>
      <c r="BF40">
        <v>28.85</v>
      </c>
      <c r="BG40">
        <v>7.69</v>
      </c>
      <c r="BH40">
        <v>14.42</v>
      </c>
      <c r="BI40">
        <v>20.190000000000001</v>
      </c>
      <c r="BJ40">
        <v>5.77</v>
      </c>
      <c r="BK40">
        <v>0</v>
      </c>
      <c r="BL40">
        <v>10</v>
      </c>
      <c r="BM40">
        <v>53.57</v>
      </c>
    </row>
    <row r="41" spans="1:65">
      <c r="A41" t="s">
        <v>330</v>
      </c>
      <c r="G41" t="s">
        <v>83</v>
      </c>
      <c r="H41" s="74">
        <v>458.01</v>
      </c>
      <c r="I41" s="47">
        <v>0</v>
      </c>
      <c r="J41" s="47">
        <v>175.3</v>
      </c>
      <c r="K41" s="47">
        <v>174.04</v>
      </c>
      <c r="L41" s="47">
        <v>25.970000000000002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30.77</v>
      </c>
      <c r="X41">
        <v>26.92</v>
      </c>
      <c r="Y41">
        <v>96.16</v>
      </c>
      <c r="Z41">
        <v>5.77</v>
      </c>
      <c r="AA41">
        <v>19.23</v>
      </c>
      <c r="AB41">
        <v>43.27</v>
      </c>
      <c r="AC41">
        <v>36.54</v>
      </c>
      <c r="AD41">
        <v>48.08</v>
      </c>
      <c r="AE41">
        <v>15.39</v>
      </c>
      <c r="AF41">
        <v>90.39</v>
      </c>
      <c r="AG41">
        <v>26.99</v>
      </c>
      <c r="AH41">
        <v>26.99</v>
      </c>
      <c r="AI41">
        <v>1.3</v>
      </c>
      <c r="AJ41">
        <v>14.42</v>
      </c>
      <c r="AK41">
        <v>3.85</v>
      </c>
      <c r="AL41">
        <v>0</v>
      </c>
      <c r="AM41">
        <v>0.57999999999999996</v>
      </c>
      <c r="AN41">
        <v>0</v>
      </c>
      <c r="AO41">
        <v>0.38</v>
      </c>
      <c r="AP41">
        <v>0.87</v>
      </c>
      <c r="AQ41">
        <v>0</v>
      </c>
      <c r="AR41">
        <v>0</v>
      </c>
      <c r="AS41">
        <v>0</v>
      </c>
      <c r="AT41">
        <v>0</v>
      </c>
      <c r="AU41">
        <v>28.85</v>
      </c>
      <c r="AV41">
        <v>0</v>
      </c>
      <c r="AW41">
        <v>48.08</v>
      </c>
      <c r="AX41">
        <v>16.350000000000001</v>
      </c>
      <c r="AY41">
        <v>0</v>
      </c>
      <c r="AZ41">
        <v>36.54</v>
      </c>
      <c r="BA41">
        <v>111.55</v>
      </c>
      <c r="BB41">
        <v>0</v>
      </c>
      <c r="BC41">
        <v>0</v>
      </c>
      <c r="BD41">
        <v>9.6199999999999992</v>
      </c>
      <c r="BE41">
        <v>0.87</v>
      </c>
      <c r="BF41">
        <v>28.85</v>
      </c>
      <c r="BG41">
        <v>7.69</v>
      </c>
      <c r="BH41">
        <v>14.42</v>
      </c>
      <c r="BI41">
        <v>20.190000000000001</v>
      </c>
      <c r="BJ41">
        <v>5.77</v>
      </c>
      <c r="BK41">
        <v>0</v>
      </c>
      <c r="BL41">
        <v>10</v>
      </c>
      <c r="BM41">
        <v>62.45</v>
      </c>
    </row>
    <row r="42" spans="1:65">
      <c r="A42" t="s">
        <v>331</v>
      </c>
      <c r="G42" t="s">
        <v>84</v>
      </c>
      <c r="H42" s="74">
        <v>458.01</v>
      </c>
      <c r="I42" s="47">
        <v>0</v>
      </c>
      <c r="J42" s="47">
        <v>183.1</v>
      </c>
      <c r="K42" s="47">
        <v>174.04</v>
      </c>
      <c r="L42" s="47">
        <v>25.970000000000002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30.77</v>
      </c>
      <c r="X42">
        <v>26.92</v>
      </c>
      <c r="Y42">
        <v>96.16</v>
      </c>
      <c r="Z42">
        <v>5.77</v>
      </c>
      <c r="AA42">
        <v>19.23</v>
      </c>
      <c r="AB42">
        <v>43.27</v>
      </c>
      <c r="AC42">
        <v>36.54</v>
      </c>
      <c r="AD42">
        <v>48.08</v>
      </c>
      <c r="AE42">
        <v>15.39</v>
      </c>
      <c r="AF42">
        <v>90.39</v>
      </c>
      <c r="AG42">
        <v>26.99</v>
      </c>
      <c r="AH42">
        <v>26.99</v>
      </c>
      <c r="AI42">
        <v>1.3</v>
      </c>
      <c r="AJ42">
        <v>14.42</v>
      </c>
      <c r="AK42">
        <v>3.85</v>
      </c>
      <c r="AL42">
        <v>0</v>
      </c>
      <c r="AM42">
        <v>0.57999999999999996</v>
      </c>
      <c r="AN42">
        <v>0</v>
      </c>
      <c r="AO42">
        <v>0.38</v>
      </c>
      <c r="AP42">
        <v>0.87</v>
      </c>
      <c r="AQ42">
        <v>0</v>
      </c>
      <c r="AR42">
        <v>0</v>
      </c>
      <c r="AS42">
        <v>0</v>
      </c>
      <c r="AT42">
        <v>0</v>
      </c>
      <c r="AU42">
        <v>28.85</v>
      </c>
      <c r="AV42">
        <v>0</v>
      </c>
      <c r="AW42">
        <v>48.08</v>
      </c>
      <c r="AX42">
        <v>16.350000000000001</v>
      </c>
      <c r="AY42">
        <v>0</v>
      </c>
      <c r="AZ42">
        <v>36.54</v>
      </c>
      <c r="BA42">
        <v>111.55</v>
      </c>
      <c r="BB42">
        <v>0</v>
      </c>
      <c r="BC42">
        <v>0</v>
      </c>
      <c r="BD42">
        <v>9.6199999999999992</v>
      </c>
      <c r="BE42">
        <v>0.87</v>
      </c>
      <c r="BF42">
        <v>28.85</v>
      </c>
      <c r="BG42">
        <v>7.69</v>
      </c>
      <c r="BH42">
        <v>14.42</v>
      </c>
      <c r="BI42">
        <v>20.190000000000001</v>
      </c>
      <c r="BJ42">
        <v>5.77</v>
      </c>
      <c r="BK42">
        <v>0</v>
      </c>
      <c r="BL42">
        <v>10</v>
      </c>
      <c r="BM42">
        <v>70.25</v>
      </c>
    </row>
    <row r="43" spans="1:65">
      <c r="A43" t="s">
        <v>337</v>
      </c>
      <c r="G43" t="s">
        <v>85</v>
      </c>
      <c r="H43" s="74">
        <v>214.61</v>
      </c>
      <c r="I43" s="47">
        <v>0</v>
      </c>
      <c r="J43" s="47">
        <v>79.22</v>
      </c>
      <c r="K43" s="47">
        <v>226.93</v>
      </c>
      <c r="L43" s="47">
        <v>26.93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26.92</v>
      </c>
      <c r="Y43">
        <v>0</v>
      </c>
      <c r="Z43">
        <v>0</v>
      </c>
      <c r="AA43">
        <v>19.23</v>
      </c>
      <c r="AB43">
        <v>43.27</v>
      </c>
      <c r="AC43">
        <v>36.54</v>
      </c>
      <c r="AD43">
        <v>48.08</v>
      </c>
      <c r="AE43">
        <v>15.39</v>
      </c>
      <c r="AF43">
        <v>0</v>
      </c>
      <c r="AG43">
        <v>26.99</v>
      </c>
      <c r="AH43">
        <v>26.99</v>
      </c>
      <c r="AI43">
        <v>1.3</v>
      </c>
      <c r="AJ43">
        <v>14.42</v>
      </c>
      <c r="AK43">
        <v>4.8099999999999996</v>
      </c>
      <c r="AL43">
        <v>14.42</v>
      </c>
      <c r="AM43">
        <v>0.67</v>
      </c>
      <c r="AN43">
        <v>38.46</v>
      </c>
      <c r="AO43">
        <v>0.38</v>
      </c>
      <c r="AP43">
        <v>0.96</v>
      </c>
      <c r="AQ43">
        <v>0</v>
      </c>
      <c r="AR43">
        <v>0</v>
      </c>
      <c r="AS43">
        <v>0</v>
      </c>
      <c r="AT43">
        <v>7.88</v>
      </c>
      <c r="AU43">
        <v>28.85</v>
      </c>
      <c r="AV43">
        <v>6.55</v>
      </c>
      <c r="AW43">
        <v>48.08</v>
      </c>
      <c r="AX43">
        <v>16.350000000000001</v>
      </c>
      <c r="AY43">
        <v>0</v>
      </c>
      <c r="AZ43">
        <v>36.54</v>
      </c>
      <c r="BA43">
        <v>0</v>
      </c>
      <c r="BB43">
        <v>28.85</v>
      </c>
      <c r="BC43">
        <v>0</v>
      </c>
      <c r="BD43">
        <v>0</v>
      </c>
      <c r="BE43">
        <v>0.87</v>
      </c>
      <c r="BF43">
        <v>0</v>
      </c>
      <c r="BG43">
        <v>0</v>
      </c>
      <c r="BH43">
        <v>0</v>
      </c>
      <c r="BI43">
        <v>20.190000000000001</v>
      </c>
      <c r="BJ43">
        <v>5.77</v>
      </c>
      <c r="BK43">
        <v>0</v>
      </c>
      <c r="BL43">
        <v>7</v>
      </c>
      <c r="BM43">
        <v>77.92</v>
      </c>
    </row>
    <row r="44" spans="1:65">
      <c r="A44" t="s">
        <v>339</v>
      </c>
      <c r="G44" t="s">
        <v>86</v>
      </c>
      <c r="H44" s="74">
        <v>214.61</v>
      </c>
      <c r="I44" s="47">
        <v>0</v>
      </c>
      <c r="J44" s="47">
        <v>85.649999999999991</v>
      </c>
      <c r="K44" s="47">
        <v>226.93</v>
      </c>
      <c r="L44" s="47">
        <v>26.93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26.92</v>
      </c>
      <c r="Y44">
        <v>0</v>
      </c>
      <c r="Z44">
        <v>0</v>
      </c>
      <c r="AA44">
        <v>19.23</v>
      </c>
      <c r="AB44">
        <v>43.27</v>
      </c>
      <c r="AC44">
        <v>36.54</v>
      </c>
      <c r="AD44">
        <v>48.08</v>
      </c>
      <c r="AE44">
        <v>15.39</v>
      </c>
      <c r="AF44">
        <v>0</v>
      </c>
      <c r="AG44">
        <v>26.99</v>
      </c>
      <c r="AH44">
        <v>26.99</v>
      </c>
      <c r="AI44">
        <v>1.3</v>
      </c>
      <c r="AJ44">
        <v>14.42</v>
      </c>
      <c r="AK44">
        <v>4.8099999999999996</v>
      </c>
      <c r="AL44">
        <v>14.42</v>
      </c>
      <c r="AM44">
        <v>0.67</v>
      </c>
      <c r="AN44">
        <v>38.46</v>
      </c>
      <c r="AO44">
        <v>0.48</v>
      </c>
      <c r="AP44">
        <v>0.96</v>
      </c>
      <c r="AQ44">
        <v>0</v>
      </c>
      <c r="AR44">
        <v>0</v>
      </c>
      <c r="AS44">
        <v>0</v>
      </c>
      <c r="AT44">
        <v>7.88</v>
      </c>
      <c r="AU44">
        <v>28.85</v>
      </c>
      <c r="AV44">
        <v>6.55</v>
      </c>
      <c r="AW44">
        <v>48.08</v>
      </c>
      <c r="AX44">
        <v>16.350000000000001</v>
      </c>
      <c r="AY44">
        <v>0</v>
      </c>
      <c r="AZ44">
        <v>36.54</v>
      </c>
      <c r="BA44">
        <v>0</v>
      </c>
      <c r="BB44">
        <v>28.85</v>
      </c>
      <c r="BC44">
        <v>0</v>
      </c>
      <c r="BD44">
        <v>0</v>
      </c>
      <c r="BE44">
        <v>0.87</v>
      </c>
      <c r="BF44">
        <v>0</v>
      </c>
      <c r="BG44">
        <v>0</v>
      </c>
      <c r="BH44">
        <v>0</v>
      </c>
      <c r="BI44">
        <v>20.190000000000001</v>
      </c>
      <c r="BJ44">
        <v>5.77</v>
      </c>
      <c r="BK44">
        <v>0</v>
      </c>
      <c r="BL44">
        <v>7</v>
      </c>
      <c r="BM44">
        <v>84.35</v>
      </c>
    </row>
    <row r="45" spans="1:65">
      <c r="A45" t="s">
        <v>358</v>
      </c>
      <c r="G45" t="s">
        <v>87</v>
      </c>
      <c r="H45" s="74">
        <v>214.61</v>
      </c>
      <c r="I45" s="47">
        <v>0</v>
      </c>
      <c r="J45" s="47">
        <v>91.509999999999991</v>
      </c>
      <c r="K45" s="47">
        <v>216.36</v>
      </c>
      <c r="L45" s="47">
        <v>26.93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26.92</v>
      </c>
      <c r="Y45">
        <v>0</v>
      </c>
      <c r="Z45">
        <v>0</v>
      </c>
      <c r="AA45">
        <v>19.23</v>
      </c>
      <c r="AB45">
        <v>36.54</v>
      </c>
      <c r="AC45">
        <v>34.619999999999997</v>
      </c>
      <c r="AD45">
        <v>48.08</v>
      </c>
      <c r="AE45">
        <v>15.39</v>
      </c>
      <c r="AF45">
        <v>0</v>
      </c>
      <c r="AG45">
        <v>26.99</v>
      </c>
      <c r="AH45">
        <v>26.99</v>
      </c>
      <c r="AI45">
        <v>1.3</v>
      </c>
      <c r="AJ45">
        <v>14.42</v>
      </c>
      <c r="AK45">
        <v>4.8099999999999996</v>
      </c>
      <c r="AL45">
        <v>14.42</v>
      </c>
      <c r="AM45">
        <v>0.67</v>
      </c>
      <c r="AN45">
        <v>38.46</v>
      </c>
      <c r="AO45">
        <v>0.48</v>
      </c>
      <c r="AP45">
        <v>0.96</v>
      </c>
      <c r="AQ45">
        <v>0</v>
      </c>
      <c r="AR45">
        <v>0</v>
      </c>
      <c r="AS45">
        <v>0</v>
      </c>
      <c r="AT45">
        <v>7.88</v>
      </c>
      <c r="AU45">
        <v>28.85</v>
      </c>
      <c r="AV45">
        <v>6.55</v>
      </c>
      <c r="AW45">
        <v>48.08</v>
      </c>
      <c r="AX45">
        <v>16.350000000000001</v>
      </c>
      <c r="AY45">
        <v>0</v>
      </c>
      <c r="AZ45">
        <v>34.619999999999997</v>
      </c>
      <c r="BA45">
        <v>0</v>
      </c>
      <c r="BB45">
        <v>28.85</v>
      </c>
      <c r="BC45">
        <v>0</v>
      </c>
      <c r="BD45">
        <v>0</v>
      </c>
      <c r="BE45">
        <v>0.87</v>
      </c>
      <c r="BF45">
        <v>0</v>
      </c>
      <c r="BG45">
        <v>0</v>
      </c>
      <c r="BH45">
        <v>0</v>
      </c>
      <c r="BI45">
        <v>20.190000000000001</v>
      </c>
      <c r="BJ45">
        <v>5.77</v>
      </c>
      <c r="BK45">
        <v>0</v>
      </c>
      <c r="BL45">
        <v>7</v>
      </c>
      <c r="BM45">
        <v>90.21</v>
      </c>
    </row>
    <row r="46" spans="1:65">
      <c r="A46" t="s">
        <v>359</v>
      </c>
      <c r="G46" t="s">
        <v>88</v>
      </c>
      <c r="H46" s="74">
        <v>214.61</v>
      </c>
      <c r="I46" s="47">
        <v>0</v>
      </c>
      <c r="J46" s="47">
        <v>96.69</v>
      </c>
      <c r="K46" s="47">
        <v>216.36</v>
      </c>
      <c r="L46" s="47">
        <v>26.93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26.92</v>
      </c>
      <c r="Y46">
        <v>0</v>
      </c>
      <c r="Z46">
        <v>0</v>
      </c>
      <c r="AA46">
        <v>19.23</v>
      </c>
      <c r="AB46">
        <v>36.54</v>
      </c>
      <c r="AC46">
        <v>34.619999999999997</v>
      </c>
      <c r="AD46">
        <v>48.08</v>
      </c>
      <c r="AE46">
        <v>15.39</v>
      </c>
      <c r="AF46">
        <v>0</v>
      </c>
      <c r="AG46">
        <v>26.99</v>
      </c>
      <c r="AH46">
        <v>26.99</v>
      </c>
      <c r="AI46">
        <v>1.3</v>
      </c>
      <c r="AJ46">
        <v>14.42</v>
      </c>
      <c r="AK46">
        <v>4.8099999999999996</v>
      </c>
      <c r="AL46">
        <v>14.42</v>
      </c>
      <c r="AM46">
        <v>0.67</v>
      </c>
      <c r="AN46">
        <v>38.46</v>
      </c>
      <c r="AO46">
        <v>0.38</v>
      </c>
      <c r="AP46">
        <v>0.96</v>
      </c>
      <c r="AQ46">
        <v>0</v>
      </c>
      <c r="AR46">
        <v>0</v>
      </c>
      <c r="AS46">
        <v>0</v>
      </c>
      <c r="AT46">
        <v>7.88</v>
      </c>
      <c r="AU46">
        <v>28.85</v>
      </c>
      <c r="AV46">
        <v>6.55</v>
      </c>
      <c r="AW46">
        <v>48.08</v>
      </c>
      <c r="AX46">
        <v>16.350000000000001</v>
      </c>
      <c r="AY46">
        <v>0</v>
      </c>
      <c r="AZ46">
        <v>34.619999999999997</v>
      </c>
      <c r="BA46">
        <v>0</v>
      </c>
      <c r="BB46">
        <v>28.85</v>
      </c>
      <c r="BC46">
        <v>0</v>
      </c>
      <c r="BD46">
        <v>0</v>
      </c>
      <c r="BE46">
        <v>0.87</v>
      </c>
      <c r="BF46">
        <v>0</v>
      </c>
      <c r="BG46">
        <v>0</v>
      </c>
      <c r="BH46">
        <v>0</v>
      </c>
      <c r="BI46">
        <v>20.190000000000001</v>
      </c>
      <c r="BJ46">
        <v>5.77</v>
      </c>
      <c r="BK46">
        <v>0</v>
      </c>
      <c r="BL46">
        <v>7</v>
      </c>
      <c r="BM46">
        <v>95.39</v>
      </c>
    </row>
    <row r="47" spans="1:65">
      <c r="A47" t="s">
        <v>360</v>
      </c>
      <c r="G47" t="s">
        <v>89</v>
      </c>
      <c r="H47" s="74">
        <v>229.99</v>
      </c>
      <c r="I47" s="47">
        <v>0</v>
      </c>
      <c r="J47" s="47">
        <v>101.3</v>
      </c>
      <c r="K47" s="47">
        <v>197.10999999999999</v>
      </c>
      <c r="L47" s="47">
        <v>28.85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26.92</v>
      </c>
      <c r="Y47">
        <v>0</v>
      </c>
      <c r="Z47">
        <v>0</v>
      </c>
      <c r="AA47">
        <v>19.23</v>
      </c>
      <c r="AB47">
        <v>30.77</v>
      </c>
      <c r="AC47">
        <v>30.77</v>
      </c>
      <c r="AD47">
        <v>48.08</v>
      </c>
      <c r="AE47">
        <v>30.77</v>
      </c>
      <c r="AF47">
        <v>0</v>
      </c>
      <c r="AG47">
        <v>27</v>
      </c>
      <c r="AH47">
        <v>27</v>
      </c>
      <c r="AI47">
        <v>1.3</v>
      </c>
      <c r="AJ47">
        <v>8.65</v>
      </c>
      <c r="AK47">
        <v>6.73</v>
      </c>
      <c r="AL47">
        <v>14.42</v>
      </c>
      <c r="AM47">
        <v>0.67</v>
      </c>
      <c r="AN47">
        <v>38.46</v>
      </c>
      <c r="AO47">
        <v>0.38</v>
      </c>
      <c r="AP47">
        <v>0.96</v>
      </c>
      <c r="AQ47">
        <v>0</v>
      </c>
      <c r="AR47">
        <v>0</v>
      </c>
      <c r="AS47">
        <v>0</v>
      </c>
      <c r="AT47">
        <v>14.42</v>
      </c>
      <c r="AU47">
        <v>28.85</v>
      </c>
      <c r="AV47">
        <v>0</v>
      </c>
      <c r="AW47">
        <v>48.08</v>
      </c>
      <c r="AX47">
        <v>16.350000000000001</v>
      </c>
      <c r="AY47">
        <v>0</v>
      </c>
      <c r="AZ47">
        <v>30.77</v>
      </c>
      <c r="BA47">
        <v>0</v>
      </c>
      <c r="BB47">
        <v>28.85</v>
      </c>
      <c r="BC47">
        <v>0</v>
      </c>
      <c r="BD47">
        <v>0</v>
      </c>
      <c r="BE47">
        <v>0.87</v>
      </c>
      <c r="BF47">
        <v>0</v>
      </c>
      <c r="BG47">
        <v>0</v>
      </c>
      <c r="BH47">
        <v>0</v>
      </c>
      <c r="BI47">
        <v>20.190000000000001</v>
      </c>
      <c r="BJ47">
        <v>5.77</v>
      </c>
      <c r="BK47">
        <v>0</v>
      </c>
      <c r="BL47">
        <v>7</v>
      </c>
      <c r="BM47">
        <v>100</v>
      </c>
    </row>
    <row r="48" spans="1:65">
      <c r="A48" t="s">
        <v>364</v>
      </c>
      <c r="G48" t="s">
        <v>90</v>
      </c>
      <c r="H48" s="74">
        <v>229.99</v>
      </c>
      <c r="I48" s="47">
        <v>0</v>
      </c>
      <c r="J48" s="47">
        <v>101.3</v>
      </c>
      <c r="K48" s="47">
        <v>197.10999999999999</v>
      </c>
      <c r="L48" s="47">
        <v>28.85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26.92</v>
      </c>
      <c r="Y48">
        <v>0</v>
      </c>
      <c r="Z48">
        <v>0</v>
      </c>
      <c r="AA48">
        <v>19.23</v>
      </c>
      <c r="AB48">
        <v>30.77</v>
      </c>
      <c r="AC48">
        <v>30.77</v>
      </c>
      <c r="AD48">
        <v>48.08</v>
      </c>
      <c r="AE48">
        <v>30.77</v>
      </c>
      <c r="AF48">
        <v>0</v>
      </c>
      <c r="AG48">
        <v>27</v>
      </c>
      <c r="AH48">
        <v>27</v>
      </c>
      <c r="AI48">
        <v>1.3</v>
      </c>
      <c r="AJ48">
        <v>8.65</v>
      </c>
      <c r="AK48">
        <v>6.73</v>
      </c>
      <c r="AL48">
        <v>14.42</v>
      </c>
      <c r="AM48">
        <v>0.67</v>
      </c>
      <c r="AN48">
        <v>38.46</v>
      </c>
      <c r="AO48">
        <v>0.38</v>
      </c>
      <c r="AP48">
        <v>0.96</v>
      </c>
      <c r="AQ48">
        <v>0</v>
      </c>
      <c r="AR48">
        <v>0</v>
      </c>
      <c r="AS48">
        <v>0</v>
      </c>
      <c r="AT48">
        <v>14.42</v>
      </c>
      <c r="AU48">
        <v>28.85</v>
      </c>
      <c r="AV48">
        <v>0</v>
      </c>
      <c r="AW48">
        <v>48.08</v>
      </c>
      <c r="AX48">
        <v>16.350000000000001</v>
      </c>
      <c r="AY48">
        <v>0</v>
      </c>
      <c r="AZ48">
        <v>30.77</v>
      </c>
      <c r="BA48">
        <v>0</v>
      </c>
      <c r="BB48">
        <v>28.85</v>
      </c>
      <c r="BC48">
        <v>0</v>
      </c>
      <c r="BD48">
        <v>0</v>
      </c>
      <c r="BE48">
        <v>0.87</v>
      </c>
      <c r="BF48">
        <v>0</v>
      </c>
      <c r="BG48">
        <v>0</v>
      </c>
      <c r="BH48">
        <v>0</v>
      </c>
      <c r="BI48">
        <v>20.190000000000001</v>
      </c>
      <c r="BJ48">
        <v>5.77</v>
      </c>
      <c r="BK48">
        <v>0</v>
      </c>
      <c r="BL48">
        <v>7</v>
      </c>
      <c r="BM48">
        <v>100</v>
      </c>
    </row>
    <row r="49" spans="1:65">
      <c r="A49" t="s">
        <v>365</v>
      </c>
      <c r="G49" t="s">
        <v>91</v>
      </c>
      <c r="H49" s="74">
        <v>229.99</v>
      </c>
      <c r="I49" s="47">
        <v>0</v>
      </c>
      <c r="J49" s="47">
        <v>101.3</v>
      </c>
      <c r="K49" s="47">
        <v>197.10999999999999</v>
      </c>
      <c r="L49" s="47">
        <v>28.85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26.92</v>
      </c>
      <c r="Y49">
        <v>0</v>
      </c>
      <c r="Z49">
        <v>0</v>
      </c>
      <c r="AA49">
        <v>19.23</v>
      </c>
      <c r="AB49">
        <v>30.77</v>
      </c>
      <c r="AC49">
        <v>30.77</v>
      </c>
      <c r="AD49">
        <v>48.08</v>
      </c>
      <c r="AE49">
        <v>30.77</v>
      </c>
      <c r="AF49">
        <v>0</v>
      </c>
      <c r="AG49">
        <v>27</v>
      </c>
      <c r="AH49">
        <v>27</v>
      </c>
      <c r="AI49">
        <v>1.3</v>
      </c>
      <c r="AJ49">
        <v>8.65</v>
      </c>
      <c r="AK49">
        <v>6.73</v>
      </c>
      <c r="AL49">
        <v>14.42</v>
      </c>
      <c r="AM49">
        <v>0.67</v>
      </c>
      <c r="AN49">
        <v>38.46</v>
      </c>
      <c r="AO49">
        <v>0.38</v>
      </c>
      <c r="AP49">
        <v>0.96</v>
      </c>
      <c r="AQ49">
        <v>0</v>
      </c>
      <c r="AR49">
        <v>0</v>
      </c>
      <c r="AS49">
        <v>0</v>
      </c>
      <c r="AT49">
        <v>14.42</v>
      </c>
      <c r="AU49">
        <v>28.85</v>
      </c>
      <c r="AV49">
        <v>0</v>
      </c>
      <c r="AW49">
        <v>48.08</v>
      </c>
      <c r="AX49">
        <v>16.350000000000001</v>
      </c>
      <c r="AY49">
        <v>0</v>
      </c>
      <c r="AZ49">
        <v>30.77</v>
      </c>
      <c r="BA49">
        <v>0</v>
      </c>
      <c r="BB49">
        <v>28.85</v>
      </c>
      <c r="BC49">
        <v>0</v>
      </c>
      <c r="BD49">
        <v>0</v>
      </c>
      <c r="BE49">
        <v>0.87</v>
      </c>
      <c r="BF49">
        <v>0</v>
      </c>
      <c r="BG49">
        <v>0</v>
      </c>
      <c r="BH49">
        <v>0</v>
      </c>
      <c r="BI49">
        <v>20.190000000000001</v>
      </c>
      <c r="BJ49">
        <v>5.77</v>
      </c>
      <c r="BK49">
        <v>0</v>
      </c>
      <c r="BL49">
        <v>7</v>
      </c>
      <c r="BM49">
        <v>100</v>
      </c>
    </row>
    <row r="50" spans="1:65">
      <c r="A50" t="s">
        <v>366</v>
      </c>
      <c r="G50" t="s">
        <v>92</v>
      </c>
      <c r="H50" s="74">
        <v>229.99</v>
      </c>
      <c r="I50" s="47">
        <v>0</v>
      </c>
      <c r="J50" s="47">
        <v>101.3</v>
      </c>
      <c r="K50" s="47">
        <v>197.10999999999999</v>
      </c>
      <c r="L50" s="47">
        <v>28.85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26.92</v>
      </c>
      <c r="Y50">
        <v>0</v>
      </c>
      <c r="Z50">
        <v>0</v>
      </c>
      <c r="AA50">
        <v>19.23</v>
      </c>
      <c r="AB50">
        <v>30.77</v>
      </c>
      <c r="AC50">
        <v>30.77</v>
      </c>
      <c r="AD50">
        <v>48.08</v>
      </c>
      <c r="AE50">
        <v>30.77</v>
      </c>
      <c r="AF50">
        <v>0</v>
      </c>
      <c r="AG50">
        <v>27</v>
      </c>
      <c r="AH50">
        <v>27</v>
      </c>
      <c r="AI50">
        <v>1.3</v>
      </c>
      <c r="AJ50">
        <v>8.65</v>
      </c>
      <c r="AK50">
        <v>6.73</v>
      </c>
      <c r="AL50">
        <v>14.42</v>
      </c>
      <c r="AM50">
        <v>0.67</v>
      </c>
      <c r="AN50">
        <v>38.46</v>
      </c>
      <c r="AO50">
        <v>0.38</v>
      </c>
      <c r="AP50">
        <v>0.96</v>
      </c>
      <c r="AQ50">
        <v>0</v>
      </c>
      <c r="AR50">
        <v>0</v>
      </c>
      <c r="AS50">
        <v>0</v>
      </c>
      <c r="AT50">
        <v>14.42</v>
      </c>
      <c r="AU50">
        <v>28.85</v>
      </c>
      <c r="AV50">
        <v>0</v>
      </c>
      <c r="AW50">
        <v>48.08</v>
      </c>
      <c r="AX50">
        <v>16.350000000000001</v>
      </c>
      <c r="AY50">
        <v>0</v>
      </c>
      <c r="AZ50">
        <v>30.77</v>
      </c>
      <c r="BA50">
        <v>0</v>
      </c>
      <c r="BB50">
        <v>28.85</v>
      </c>
      <c r="BC50">
        <v>0</v>
      </c>
      <c r="BD50">
        <v>0</v>
      </c>
      <c r="BE50">
        <v>0.87</v>
      </c>
      <c r="BF50">
        <v>0</v>
      </c>
      <c r="BG50">
        <v>0</v>
      </c>
      <c r="BH50">
        <v>0</v>
      </c>
      <c r="BI50">
        <v>20.190000000000001</v>
      </c>
      <c r="BJ50">
        <v>5.77</v>
      </c>
      <c r="BK50">
        <v>0</v>
      </c>
      <c r="BL50">
        <v>7</v>
      </c>
      <c r="BM50">
        <v>100</v>
      </c>
    </row>
    <row r="51" spans="1:65">
      <c r="A51" t="s">
        <v>367</v>
      </c>
      <c r="G51" t="s">
        <v>93</v>
      </c>
      <c r="H51" s="74">
        <v>229.99</v>
      </c>
      <c r="I51" s="47">
        <v>0</v>
      </c>
      <c r="J51" s="47">
        <v>101.2</v>
      </c>
      <c r="K51" s="47">
        <v>197.10999999999999</v>
      </c>
      <c r="L51" s="47">
        <v>28.85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26.92</v>
      </c>
      <c r="Y51">
        <v>0</v>
      </c>
      <c r="Z51">
        <v>0</v>
      </c>
      <c r="AA51">
        <v>19.23</v>
      </c>
      <c r="AB51">
        <v>30.77</v>
      </c>
      <c r="AC51">
        <v>30.77</v>
      </c>
      <c r="AD51">
        <v>48.08</v>
      </c>
      <c r="AE51">
        <v>30.77</v>
      </c>
      <c r="AF51">
        <v>0</v>
      </c>
      <c r="AG51">
        <v>27</v>
      </c>
      <c r="AH51">
        <v>27</v>
      </c>
      <c r="AI51">
        <v>1.2</v>
      </c>
      <c r="AJ51">
        <v>8.65</v>
      </c>
      <c r="AK51">
        <v>6.73</v>
      </c>
      <c r="AL51">
        <v>14.42</v>
      </c>
      <c r="AM51">
        <v>0.67</v>
      </c>
      <c r="AN51">
        <v>38.46</v>
      </c>
      <c r="AO51">
        <v>0.38</v>
      </c>
      <c r="AP51">
        <v>0.96</v>
      </c>
      <c r="AQ51">
        <v>0</v>
      </c>
      <c r="AR51">
        <v>0</v>
      </c>
      <c r="AS51">
        <v>0</v>
      </c>
      <c r="AT51">
        <v>14.42</v>
      </c>
      <c r="AU51">
        <v>28.85</v>
      </c>
      <c r="AV51">
        <v>0</v>
      </c>
      <c r="AW51">
        <v>48.08</v>
      </c>
      <c r="AX51">
        <v>16.350000000000001</v>
      </c>
      <c r="AY51">
        <v>0</v>
      </c>
      <c r="AZ51">
        <v>30.77</v>
      </c>
      <c r="BA51">
        <v>0</v>
      </c>
      <c r="BB51">
        <v>28.85</v>
      </c>
      <c r="BC51">
        <v>0</v>
      </c>
      <c r="BD51">
        <v>0</v>
      </c>
      <c r="BE51">
        <v>0.87</v>
      </c>
      <c r="BF51">
        <v>0</v>
      </c>
      <c r="BG51">
        <v>0</v>
      </c>
      <c r="BH51">
        <v>0</v>
      </c>
      <c r="BI51">
        <v>20.190000000000001</v>
      </c>
      <c r="BJ51">
        <v>5.77</v>
      </c>
      <c r="BK51">
        <v>0</v>
      </c>
      <c r="BL51">
        <v>7</v>
      </c>
      <c r="BM51">
        <v>100</v>
      </c>
    </row>
    <row r="52" spans="1:65">
      <c r="A52" t="s">
        <v>368</v>
      </c>
      <c r="G52" t="s">
        <v>94</v>
      </c>
      <c r="H52" s="74">
        <v>229.99</v>
      </c>
      <c r="I52" s="47">
        <v>0</v>
      </c>
      <c r="J52" s="47">
        <v>101.2</v>
      </c>
      <c r="K52" s="47">
        <v>197.10999999999999</v>
      </c>
      <c r="L52" s="47">
        <v>28.85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26.92</v>
      </c>
      <c r="Y52">
        <v>0</v>
      </c>
      <c r="Z52">
        <v>0</v>
      </c>
      <c r="AA52">
        <v>19.23</v>
      </c>
      <c r="AB52">
        <v>30.77</v>
      </c>
      <c r="AC52">
        <v>30.77</v>
      </c>
      <c r="AD52">
        <v>48.08</v>
      </c>
      <c r="AE52">
        <v>30.77</v>
      </c>
      <c r="AF52">
        <v>0</v>
      </c>
      <c r="AG52">
        <v>27</v>
      </c>
      <c r="AH52">
        <v>27</v>
      </c>
      <c r="AI52">
        <v>1.2</v>
      </c>
      <c r="AJ52">
        <v>8.65</v>
      </c>
      <c r="AK52">
        <v>6.73</v>
      </c>
      <c r="AL52">
        <v>14.42</v>
      </c>
      <c r="AM52">
        <v>0.67</v>
      </c>
      <c r="AN52">
        <v>38.46</v>
      </c>
      <c r="AO52">
        <v>0.38</v>
      </c>
      <c r="AP52">
        <v>0.96</v>
      </c>
      <c r="AQ52">
        <v>0</v>
      </c>
      <c r="AR52">
        <v>0</v>
      </c>
      <c r="AS52">
        <v>0</v>
      </c>
      <c r="AT52">
        <v>14.42</v>
      </c>
      <c r="AU52">
        <v>28.85</v>
      </c>
      <c r="AV52">
        <v>0</v>
      </c>
      <c r="AW52">
        <v>48.08</v>
      </c>
      <c r="AX52">
        <v>16.350000000000001</v>
      </c>
      <c r="AY52">
        <v>0</v>
      </c>
      <c r="AZ52">
        <v>30.77</v>
      </c>
      <c r="BA52">
        <v>0</v>
      </c>
      <c r="BB52">
        <v>28.85</v>
      </c>
      <c r="BC52">
        <v>0</v>
      </c>
      <c r="BD52">
        <v>0</v>
      </c>
      <c r="BE52">
        <v>0.87</v>
      </c>
      <c r="BF52">
        <v>0</v>
      </c>
      <c r="BG52">
        <v>0</v>
      </c>
      <c r="BH52">
        <v>0</v>
      </c>
      <c r="BI52">
        <v>20.190000000000001</v>
      </c>
      <c r="BJ52">
        <v>5.77</v>
      </c>
      <c r="BK52">
        <v>0</v>
      </c>
      <c r="BL52">
        <v>7</v>
      </c>
      <c r="BM52">
        <v>100</v>
      </c>
    </row>
    <row r="53" spans="1:65">
      <c r="A53" t="s">
        <v>399</v>
      </c>
      <c r="G53" t="s">
        <v>95</v>
      </c>
      <c r="H53" s="74">
        <v>229.99</v>
      </c>
      <c r="I53" s="47">
        <v>0</v>
      </c>
      <c r="J53" s="47">
        <v>101.2</v>
      </c>
      <c r="K53" s="47">
        <v>179.22</v>
      </c>
      <c r="L53" s="47">
        <v>28.85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26.92</v>
      </c>
      <c r="Y53">
        <v>0</v>
      </c>
      <c r="Z53">
        <v>0</v>
      </c>
      <c r="AA53">
        <v>19.23</v>
      </c>
      <c r="AB53">
        <v>30.77</v>
      </c>
      <c r="AC53">
        <v>30.77</v>
      </c>
      <c r="AD53">
        <v>48.08</v>
      </c>
      <c r="AE53">
        <v>30.77</v>
      </c>
      <c r="AF53">
        <v>0</v>
      </c>
      <c r="AG53">
        <v>27</v>
      </c>
      <c r="AH53">
        <v>27</v>
      </c>
      <c r="AI53">
        <v>1.2</v>
      </c>
      <c r="AJ53">
        <v>8.65</v>
      </c>
      <c r="AK53">
        <v>6.73</v>
      </c>
      <c r="AL53">
        <v>14.42</v>
      </c>
      <c r="AM53">
        <v>0.67</v>
      </c>
      <c r="AN53">
        <v>38.46</v>
      </c>
      <c r="AO53">
        <v>0.38</v>
      </c>
      <c r="AP53">
        <v>0.96</v>
      </c>
      <c r="AQ53">
        <v>0</v>
      </c>
      <c r="AR53">
        <v>0</v>
      </c>
      <c r="AS53">
        <v>0</v>
      </c>
      <c r="AT53">
        <v>14.42</v>
      </c>
      <c r="AU53">
        <v>28.85</v>
      </c>
      <c r="AV53">
        <v>0</v>
      </c>
      <c r="AW53">
        <v>48.08</v>
      </c>
      <c r="AX53">
        <v>16.350000000000001</v>
      </c>
      <c r="AY53">
        <v>0</v>
      </c>
      <c r="AZ53">
        <v>30.77</v>
      </c>
      <c r="BA53">
        <v>0</v>
      </c>
      <c r="BB53">
        <v>10.96</v>
      </c>
      <c r="BC53">
        <v>0</v>
      </c>
      <c r="BD53">
        <v>0</v>
      </c>
      <c r="BE53">
        <v>0.87</v>
      </c>
      <c r="BF53">
        <v>0</v>
      </c>
      <c r="BG53">
        <v>0</v>
      </c>
      <c r="BH53">
        <v>0</v>
      </c>
      <c r="BI53">
        <v>20.190000000000001</v>
      </c>
      <c r="BJ53">
        <v>5.77</v>
      </c>
      <c r="BK53">
        <v>0</v>
      </c>
      <c r="BL53">
        <v>7</v>
      </c>
      <c r="BM53">
        <v>100</v>
      </c>
    </row>
    <row r="54" spans="1:65">
      <c r="A54" t="s">
        <v>398</v>
      </c>
      <c r="G54" t="s">
        <v>96</v>
      </c>
      <c r="H54" s="74">
        <v>229.99</v>
      </c>
      <c r="I54" s="47">
        <v>0</v>
      </c>
      <c r="J54" s="47">
        <v>101.2</v>
      </c>
      <c r="K54" s="47">
        <v>180.29</v>
      </c>
      <c r="L54" s="47">
        <v>28.85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26.92</v>
      </c>
      <c r="Y54">
        <v>0</v>
      </c>
      <c r="Z54">
        <v>0</v>
      </c>
      <c r="AA54">
        <v>19.23</v>
      </c>
      <c r="AB54">
        <v>30.77</v>
      </c>
      <c r="AC54">
        <v>30.77</v>
      </c>
      <c r="AD54">
        <v>48.08</v>
      </c>
      <c r="AE54">
        <v>30.77</v>
      </c>
      <c r="AF54">
        <v>0</v>
      </c>
      <c r="AG54">
        <v>27</v>
      </c>
      <c r="AH54">
        <v>27</v>
      </c>
      <c r="AI54">
        <v>1.2</v>
      </c>
      <c r="AJ54">
        <v>8.65</v>
      </c>
      <c r="AK54">
        <v>6.73</v>
      </c>
      <c r="AL54">
        <v>14.42</v>
      </c>
      <c r="AM54">
        <v>0.67</v>
      </c>
      <c r="AN54">
        <v>38.46</v>
      </c>
      <c r="AO54">
        <v>0.38</v>
      </c>
      <c r="AP54">
        <v>0.96</v>
      </c>
      <c r="AQ54">
        <v>0</v>
      </c>
      <c r="AR54">
        <v>0</v>
      </c>
      <c r="AS54">
        <v>0</v>
      </c>
      <c r="AT54">
        <v>14.42</v>
      </c>
      <c r="AU54">
        <v>28.85</v>
      </c>
      <c r="AV54">
        <v>0</v>
      </c>
      <c r="AW54">
        <v>48.08</v>
      </c>
      <c r="AX54">
        <v>16.350000000000001</v>
      </c>
      <c r="AY54">
        <v>0</v>
      </c>
      <c r="AZ54">
        <v>30.77</v>
      </c>
      <c r="BA54">
        <v>0</v>
      </c>
      <c r="BB54">
        <v>12.03</v>
      </c>
      <c r="BC54">
        <v>0</v>
      </c>
      <c r="BD54">
        <v>0</v>
      </c>
      <c r="BE54">
        <v>0.87</v>
      </c>
      <c r="BF54">
        <v>0</v>
      </c>
      <c r="BG54">
        <v>0</v>
      </c>
      <c r="BH54">
        <v>0</v>
      </c>
      <c r="BI54">
        <v>20.190000000000001</v>
      </c>
      <c r="BJ54">
        <v>5.77</v>
      </c>
      <c r="BK54">
        <v>0</v>
      </c>
      <c r="BL54">
        <v>7</v>
      </c>
      <c r="BM54">
        <v>100</v>
      </c>
    </row>
    <row r="55" spans="1:65">
      <c r="A55" t="s">
        <v>400</v>
      </c>
      <c r="G55" t="s">
        <v>97</v>
      </c>
      <c r="H55" s="74">
        <v>229.89000000000001</v>
      </c>
      <c r="I55" s="47">
        <v>0</v>
      </c>
      <c r="J55" s="47">
        <v>101.3</v>
      </c>
      <c r="K55" s="47">
        <v>166.92</v>
      </c>
      <c r="L55" s="47">
        <v>27.89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26.92</v>
      </c>
      <c r="Y55">
        <v>0</v>
      </c>
      <c r="Z55">
        <v>0</v>
      </c>
      <c r="AA55">
        <v>19.23</v>
      </c>
      <c r="AB55">
        <v>25.96</v>
      </c>
      <c r="AC55">
        <v>25.96</v>
      </c>
      <c r="AD55">
        <v>48.08</v>
      </c>
      <c r="AE55">
        <v>30.77</v>
      </c>
      <c r="AF55">
        <v>0</v>
      </c>
      <c r="AG55">
        <v>27</v>
      </c>
      <c r="AH55">
        <v>27</v>
      </c>
      <c r="AI55">
        <v>1.3</v>
      </c>
      <c r="AJ55">
        <v>8.65</v>
      </c>
      <c r="AK55">
        <v>5.77</v>
      </c>
      <c r="AL55">
        <v>14.42</v>
      </c>
      <c r="AM55">
        <v>0.67</v>
      </c>
      <c r="AN55">
        <v>38.46</v>
      </c>
      <c r="AO55">
        <v>0.38</v>
      </c>
      <c r="AP55">
        <v>0.96</v>
      </c>
      <c r="AQ55">
        <v>0</v>
      </c>
      <c r="AR55">
        <v>0</v>
      </c>
      <c r="AS55">
        <v>0</v>
      </c>
      <c r="AT55">
        <v>14.42</v>
      </c>
      <c r="AU55">
        <v>28.85</v>
      </c>
      <c r="AV55">
        <v>0</v>
      </c>
      <c r="AW55">
        <v>48.08</v>
      </c>
      <c r="AX55">
        <v>16.350000000000001</v>
      </c>
      <c r="AY55">
        <v>0</v>
      </c>
      <c r="AZ55">
        <v>25.96</v>
      </c>
      <c r="BA55">
        <v>0</v>
      </c>
      <c r="BB55">
        <v>13.09</v>
      </c>
      <c r="BC55">
        <v>0</v>
      </c>
      <c r="BD55">
        <v>0</v>
      </c>
      <c r="BE55">
        <v>0.77</v>
      </c>
      <c r="BF55">
        <v>0</v>
      </c>
      <c r="BG55">
        <v>0</v>
      </c>
      <c r="BH55">
        <v>0</v>
      </c>
      <c r="BI55">
        <v>20.190000000000001</v>
      </c>
      <c r="BJ55">
        <v>5.77</v>
      </c>
      <c r="BK55">
        <v>0</v>
      </c>
      <c r="BL55">
        <v>7</v>
      </c>
      <c r="BM55">
        <v>100</v>
      </c>
    </row>
    <row r="56" spans="1:65">
      <c r="A56" t="s">
        <v>400</v>
      </c>
      <c r="G56" t="s">
        <v>98</v>
      </c>
      <c r="H56" s="74">
        <v>229.89000000000001</v>
      </c>
      <c r="I56" s="47">
        <v>0</v>
      </c>
      <c r="J56" s="47">
        <v>101.3</v>
      </c>
      <c r="K56" s="47">
        <v>167.95</v>
      </c>
      <c r="L56" s="47">
        <v>27.89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26.92</v>
      </c>
      <c r="Y56">
        <v>0</v>
      </c>
      <c r="Z56">
        <v>0</v>
      </c>
      <c r="AA56">
        <v>19.23</v>
      </c>
      <c r="AB56">
        <v>25.96</v>
      </c>
      <c r="AC56">
        <v>25.96</v>
      </c>
      <c r="AD56">
        <v>48.08</v>
      </c>
      <c r="AE56">
        <v>30.77</v>
      </c>
      <c r="AF56">
        <v>0</v>
      </c>
      <c r="AG56">
        <v>27</v>
      </c>
      <c r="AH56">
        <v>27</v>
      </c>
      <c r="AI56">
        <v>1.3</v>
      </c>
      <c r="AJ56">
        <v>8.65</v>
      </c>
      <c r="AK56">
        <v>5.77</v>
      </c>
      <c r="AL56">
        <v>14.42</v>
      </c>
      <c r="AM56">
        <v>0.67</v>
      </c>
      <c r="AN56">
        <v>38.46</v>
      </c>
      <c r="AO56">
        <v>0.38</v>
      </c>
      <c r="AP56">
        <v>0.96</v>
      </c>
      <c r="AQ56">
        <v>0</v>
      </c>
      <c r="AR56">
        <v>0</v>
      </c>
      <c r="AS56">
        <v>0</v>
      </c>
      <c r="AT56">
        <v>14.42</v>
      </c>
      <c r="AU56">
        <v>28.85</v>
      </c>
      <c r="AV56">
        <v>0</v>
      </c>
      <c r="AW56">
        <v>48.08</v>
      </c>
      <c r="AX56">
        <v>16.350000000000001</v>
      </c>
      <c r="AY56">
        <v>0</v>
      </c>
      <c r="AZ56">
        <v>25.96</v>
      </c>
      <c r="BA56">
        <v>0</v>
      </c>
      <c r="BB56">
        <v>14.12</v>
      </c>
      <c r="BC56">
        <v>0</v>
      </c>
      <c r="BD56">
        <v>0</v>
      </c>
      <c r="BE56">
        <v>0.77</v>
      </c>
      <c r="BF56">
        <v>0</v>
      </c>
      <c r="BG56">
        <v>0</v>
      </c>
      <c r="BH56">
        <v>0</v>
      </c>
      <c r="BI56">
        <v>20.190000000000001</v>
      </c>
      <c r="BJ56">
        <v>5.77</v>
      </c>
      <c r="BK56">
        <v>0</v>
      </c>
      <c r="BL56">
        <v>7</v>
      </c>
      <c r="BM56">
        <v>100</v>
      </c>
    </row>
    <row r="57" spans="1:65">
      <c r="G57" t="s">
        <v>99</v>
      </c>
      <c r="H57" s="74">
        <v>229.89000000000001</v>
      </c>
      <c r="I57" s="47">
        <v>0</v>
      </c>
      <c r="J57" s="47">
        <v>101.3</v>
      </c>
      <c r="K57" s="47">
        <v>160.35999999999999</v>
      </c>
      <c r="L57" s="47">
        <v>27.89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26.92</v>
      </c>
      <c r="Y57">
        <v>0</v>
      </c>
      <c r="Z57">
        <v>0</v>
      </c>
      <c r="AA57">
        <v>19.23</v>
      </c>
      <c r="AB57">
        <v>23.08</v>
      </c>
      <c r="AC57">
        <v>23.08</v>
      </c>
      <c r="AD57">
        <v>48.08</v>
      </c>
      <c r="AE57">
        <v>30.77</v>
      </c>
      <c r="AF57">
        <v>0</v>
      </c>
      <c r="AG57">
        <v>27</v>
      </c>
      <c r="AH57">
        <v>27</v>
      </c>
      <c r="AI57">
        <v>1.3</v>
      </c>
      <c r="AJ57">
        <v>8.65</v>
      </c>
      <c r="AK57">
        <v>5.77</v>
      </c>
      <c r="AL57">
        <v>14.42</v>
      </c>
      <c r="AM57">
        <v>0.67</v>
      </c>
      <c r="AN57">
        <v>38.46</v>
      </c>
      <c r="AO57">
        <v>0.38</v>
      </c>
      <c r="AP57">
        <v>0.96</v>
      </c>
      <c r="AQ57">
        <v>0</v>
      </c>
      <c r="AR57">
        <v>0</v>
      </c>
      <c r="AS57">
        <v>0</v>
      </c>
      <c r="AT57">
        <v>14.42</v>
      </c>
      <c r="AU57">
        <v>28.85</v>
      </c>
      <c r="AV57">
        <v>0</v>
      </c>
      <c r="AW57">
        <v>48.08</v>
      </c>
      <c r="AX57">
        <v>16.350000000000001</v>
      </c>
      <c r="AY57">
        <v>0</v>
      </c>
      <c r="AZ57">
        <v>23.08</v>
      </c>
      <c r="BA57">
        <v>0</v>
      </c>
      <c r="BB57">
        <v>15.17</v>
      </c>
      <c r="BC57">
        <v>0</v>
      </c>
      <c r="BD57">
        <v>0</v>
      </c>
      <c r="BE57">
        <v>0.77</v>
      </c>
      <c r="BF57">
        <v>0</v>
      </c>
      <c r="BG57">
        <v>0</v>
      </c>
      <c r="BH57">
        <v>0</v>
      </c>
      <c r="BI57">
        <v>20.190000000000001</v>
      </c>
      <c r="BJ57">
        <v>5.77</v>
      </c>
      <c r="BK57">
        <v>0</v>
      </c>
      <c r="BL57">
        <v>7</v>
      </c>
      <c r="BM57">
        <v>100</v>
      </c>
    </row>
    <row r="58" spans="1:65">
      <c r="G58" t="s">
        <v>100</v>
      </c>
      <c r="H58" s="74">
        <v>229.89000000000001</v>
      </c>
      <c r="I58" s="47">
        <v>0</v>
      </c>
      <c r="J58" s="47">
        <v>101.3</v>
      </c>
      <c r="K58" s="47">
        <v>160.35999999999999</v>
      </c>
      <c r="L58" s="47">
        <v>27.89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26.92</v>
      </c>
      <c r="Y58">
        <v>0</v>
      </c>
      <c r="Z58">
        <v>0</v>
      </c>
      <c r="AA58">
        <v>19.23</v>
      </c>
      <c r="AB58">
        <v>23.08</v>
      </c>
      <c r="AC58">
        <v>23.08</v>
      </c>
      <c r="AD58">
        <v>48.08</v>
      </c>
      <c r="AE58">
        <v>30.77</v>
      </c>
      <c r="AF58">
        <v>0</v>
      </c>
      <c r="AG58">
        <v>27</v>
      </c>
      <c r="AH58">
        <v>27</v>
      </c>
      <c r="AI58">
        <v>1.3</v>
      </c>
      <c r="AJ58">
        <v>8.65</v>
      </c>
      <c r="AK58">
        <v>5.77</v>
      </c>
      <c r="AL58">
        <v>14.42</v>
      </c>
      <c r="AM58">
        <v>0.67</v>
      </c>
      <c r="AN58">
        <v>38.46</v>
      </c>
      <c r="AO58">
        <v>0.48</v>
      </c>
      <c r="AP58">
        <v>0.96</v>
      </c>
      <c r="AQ58">
        <v>0</v>
      </c>
      <c r="AR58">
        <v>0</v>
      </c>
      <c r="AS58">
        <v>0</v>
      </c>
      <c r="AT58">
        <v>14.42</v>
      </c>
      <c r="AU58">
        <v>28.85</v>
      </c>
      <c r="AV58">
        <v>0</v>
      </c>
      <c r="AW58">
        <v>48.08</v>
      </c>
      <c r="AX58">
        <v>16.350000000000001</v>
      </c>
      <c r="AY58">
        <v>0</v>
      </c>
      <c r="AZ58">
        <v>23.08</v>
      </c>
      <c r="BA58">
        <v>0</v>
      </c>
      <c r="BB58">
        <v>15.17</v>
      </c>
      <c r="BC58">
        <v>0</v>
      </c>
      <c r="BD58">
        <v>0</v>
      </c>
      <c r="BE58">
        <v>0.77</v>
      </c>
      <c r="BF58">
        <v>0</v>
      </c>
      <c r="BG58">
        <v>0</v>
      </c>
      <c r="BH58">
        <v>0</v>
      </c>
      <c r="BI58">
        <v>20.190000000000001</v>
      </c>
      <c r="BJ58">
        <v>5.77</v>
      </c>
      <c r="BK58">
        <v>0</v>
      </c>
      <c r="BL58">
        <v>7</v>
      </c>
      <c r="BM58">
        <v>100</v>
      </c>
    </row>
    <row r="59" spans="1:65">
      <c r="G59" t="s">
        <v>101</v>
      </c>
      <c r="H59" s="74">
        <v>229.89000000000001</v>
      </c>
      <c r="I59" s="47">
        <v>0</v>
      </c>
      <c r="J59" s="47">
        <v>101.3</v>
      </c>
      <c r="K59" s="47">
        <v>161.41999999999999</v>
      </c>
      <c r="L59" s="47">
        <v>26.93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26.92</v>
      </c>
      <c r="Y59">
        <v>0</v>
      </c>
      <c r="Z59">
        <v>0</v>
      </c>
      <c r="AA59">
        <v>19.23</v>
      </c>
      <c r="AB59">
        <v>23.08</v>
      </c>
      <c r="AC59">
        <v>23.08</v>
      </c>
      <c r="AD59">
        <v>48.08</v>
      </c>
      <c r="AE59">
        <v>30.77</v>
      </c>
      <c r="AF59">
        <v>0</v>
      </c>
      <c r="AG59">
        <v>27</v>
      </c>
      <c r="AH59">
        <v>27</v>
      </c>
      <c r="AI59">
        <v>1.3</v>
      </c>
      <c r="AJ59">
        <v>8.65</v>
      </c>
      <c r="AK59">
        <v>4.8099999999999996</v>
      </c>
      <c r="AL59">
        <v>14.42</v>
      </c>
      <c r="AM59">
        <v>0.67</v>
      </c>
      <c r="AN59">
        <v>38.46</v>
      </c>
      <c r="AO59">
        <v>0.38</v>
      </c>
      <c r="AP59">
        <v>0.96</v>
      </c>
      <c r="AQ59">
        <v>0</v>
      </c>
      <c r="AR59">
        <v>0</v>
      </c>
      <c r="AS59">
        <v>0</v>
      </c>
      <c r="AT59">
        <v>14.42</v>
      </c>
      <c r="AU59">
        <v>28.85</v>
      </c>
      <c r="AV59">
        <v>0</v>
      </c>
      <c r="AW59">
        <v>48.08</v>
      </c>
      <c r="AX59">
        <v>16.350000000000001</v>
      </c>
      <c r="AY59">
        <v>0</v>
      </c>
      <c r="AZ59">
        <v>23.08</v>
      </c>
      <c r="BA59">
        <v>0</v>
      </c>
      <c r="BB59">
        <v>16.23</v>
      </c>
      <c r="BC59">
        <v>0</v>
      </c>
      <c r="BD59">
        <v>0</v>
      </c>
      <c r="BE59">
        <v>0.77</v>
      </c>
      <c r="BF59">
        <v>0</v>
      </c>
      <c r="BG59">
        <v>0</v>
      </c>
      <c r="BH59">
        <v>0</v>
      </c>
      <c r="BI59">
        <v>20.190000000000001</v>
      </c>
      <c r="BJ59">
        <v>5.77</v>
      </c>
      <c r="BK59">
        <v>0</v>
      </c>
      <c r="BL59">
        <v>7</v>
      </c>
      <c r="BM59">
        <v>100</v>
      </c>
    </row>
    <row r="60" spans="1:65">
      <c r="G60" t="s">
        <v>102</v>
      </c>
      <c r="H60" s="74">
        <v>229.89000000000001</v>
      </c>
      <c r="I60" s="47">
        <v>0</v>
      </c>
      <c r="J60" s="47">
        <v>101.3</v>
      </c>
      <c r="K60" s="47">
        <v>162.49</v>
      </c>
      <c r="L60" s="47">
        <v>26.93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26.92</v>
      </c>
      <c r="Y60">
        <v>0</v>
      </c>
      <c r="Z60">
        <v>0</v>
      </c>
      <c r="AA60">
        <v>19.23</v>
      </c>
      <c r="AB60">
        <v>23.08</v>
      </c>
      <c r="AC60">
        <v>23.08</v>
      </c>
      <c r="AD60">
        <v>48.08</v>
      </c>
      <c r="AE60">
        <v>30.77</v>
      </c>
      <c r="AF60">
        <v>0</v>
      </c>
      <c r="AG60">
        <v>27</v>
      </c>
      <c r="AH60">
        <v>27</v>
      </c>
      <c r="AI60">
        <v>1.3</v>
      </c>
      <c r="AJ60">
        <v>8.65</v>
      </c>
      <c r="AK60">
        <v>4.8099999999999996</v>
      </c>
      <c r="AL60">
        <v>14.42</v>
      </c>
      <c r="AM60">
        <v>0.67</v>
      </c>
      <c r="AN60">
        <v>38.46</v>
      </c>
      <c r="AO60">
        <v>0.48</v>
      </c>
      <c r="AP60">
        <v>0.96</v>
      </c>
      <c r="AQ60">
        <v>0</v>
      </c>
      <c r="AR60">
        <v>0</v>
      </c>
      <c r="AS60">
        <v>0</v>
      </c>
      <c r="AT60">
        <v>14.42</v>
      </c>
      <c r="AU60">
        <v>28.85</v>
      </c>
      <c r="AV60">
        <v>0</v>
      </c>
      <c r="AW60">
        <v>48.08</v>
      </c>
      <c r="AX60">
        <v>16.350000000000001</v>
      </c>
      <c r="AY60">
        <v>0</v>
      </c>
      <c r="AZ60">
        <v>23.08</v>
      </c>
      <c r="BA60">
        <v>0</v>
      </c>
      <c r="BB60">
        <v>17.3</v>
      </c>
      <c r="BC60">
        <v>0</v>
      </c>
      <c r="BD60">
        <v>0</v>
      </c>
      <c r="BE60">
        <v>0.77</v>
      </c>
      <c r="BF60">
        <v>0</v>
      </c>
      <c r="BG60">
        <v>0</v>
      </c>
      <c r="BH60">
        <v>0</v>
      </c>
      <c r="BI60">
        <v>20.190000000000001</v>
      </c>
      <c r="BJ60">
        <v>5.77</v>
      </c>
      <c r="BK60">
        <v>0</v>
      </c>
      <c r="BL60">
        <v>7</v>
      </c>
      <c r="BM60">
        <v>100</v>
      </c>
    </row>
    <row r="61" spans="1:65">
      <c r="G61" t="s">
        <v>103</v>
      </c>
      <c r="H61" s="74">
        <v>229.89000000000001</v>
      </c>
      <c r="I61" s="47">
        <v>0</v>
      </c>
      <c r="J61" s="47">
        <v>101.3</v>
      </c>
      <c r="K61" s="47">
        <v>163.55000000000001</v>
      </c>
      <c r="L61" s="47">
        <v>26.93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26.92</v>
      </c>
      <c r="Y61">
        <v>0</v>
      </c>
      <c r="Z61">
        <v>0</v>
      </c>
      <c r="AA61">
        <v>19.23</v>
      </c>
      <c r="AB61">
        <v>23.08</v>
      </c>
      <c r="AC61">
        <v>23.08</v>
      </c>
      <c r="AD61">
        <v>48.08</v>
      </c>
      <c r="AE61">
        <v>30.77</v>
      </c>
      <c r="AF61">
        <v>0</v>
      </c>
      <c r="AG61">
        <v>27</v>
      </c>
      <c r="AH61">
        <v>27</v>
      </c>
      <c r="AI61">
        <v>1.3</v>
      </c>
      <c r="AJ61">
        <v>8.65</v>
      </c>
      <c r="AK61">
        <v>4.8099999999999996</v>
      </c>
      <c r="AL61">
        <v>14.42</v>
      </c>
      <c r="AM61">
        <v>0.67</v>
      </c>
      <c r="AN61">
        <v>38.46</v>
      </c>
      <c r="AO61">
        <v>0.48</v>
      </c>
      <c r="AP61">
        <v>0.96</v>
      </c>
      <c r="AQ61">
        <v>0</v>
      </c>
      <c r="AR61">
        <v>0</v>
      </c>
      <c r="AS61">
        <v>0</v>
      </c>
      <c r="AT61">
        <v>14.42</v>
      </c>
      <c r="AU61">
        <v>28.85</v>
      </c>
      <c r="AV61">
        <v>0</v>
      </c>
      <c r="AW61">
        <v>48.08</v>
      </c>
      <c r="AX61">
        <v>16.350000000000001</v>
      </c>
      <c r="AY61">
        <v>0</v>
      </c>
      <c r="AZ61">
        <v>23.08</v>
      </c>
      <c r="BA61">
        <v>0</v>
      </c>
      <c r="BB61">
        <v>18.36</v>
      </c>
      <c r="BC61">
        <v>0</v>
      </c>
      <c r="BD61">
        <v>0</v>
      </c>
      <c r="BE61">
        <v>0.77</v>
      </c>
      <c r="BF61">
        <v>0</v>
      </c>
      <c r="BG61">
        <v>0</v>
      </c>
      <c r="BH61">
        <v>0</v>
      </c>
      <c r="BI61">
        <v>20.190000000000001</v>
      </c>
      <c r="BJ61">
        <v>5.77</v>
      </c>
      <c r="BK61">
        <v>0</v>
      </c>
      <c r="BL61">
        <v>7</v>
      </c>
      <c r="BM61">
        <v>100</v>
      </c>
    </row>
    <row r="62" spans="1:65">
      <c r="G62" t="s">
        <v>104</v>
      </c>
      <c r="H62" s="74">
        <v>229.89000000000001</v>
      </c>
      <c r="I62" s="47">
        <v>0</v>
      </c>
      <c r="J62" s="47">
        <v>101.3</v>
      </c>
      <c r="K62" s="47">
        <v>164.61</v>
      </c>
      <c r="L62" s="47">
        <v>26.93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26.92</v>
      </c>
      <c r="Y62">
        <v>0</v>
      </c>
      <c r="Z62">
        <v>0</v>
      </c>
      <c r="AA62">
        <v>19.23</v>
      </c>
      <c r="AB62">
        <v>23.08</v>
      </c>
      <c r="AC62">
        <v>23.08</v>
      </c>
      <c r="AD62">
        <v>48.08</v>
      </c>
      <c r="AE62">
        <v>30.77</v>
      </c>
      <c r="AF62">
        <v>0</v>
      </c>
      <c r="AG62">
        <v>27</v>
      </c>
      <c r="AH62">
        <v>27</v>
      </c>
      <c r="AI62">
        <v>1.3</v>
      </c>
      <c r="AJ62">
        <v>8.65</v>
      </c>
      <c r="AK62">
        <v>4.8099999999999996</v>
      </c>
      <c r="AL62">
        <v>14.42</v>
      </c>
      <c r="AM62">
        <v>0.67</v>
      </c>
      <c r="AN62">
        <v>38.46</v>
      </c>
      <c r="AO62">
        <v>0.48</v>
      </c>
      <c r="AP62">
        <v>0.96</v>
      </c>
      <c r="AQ62">
        <v>0</v>
      </c>
      <c r="AR62">
        <v>0</v>
      </c>
      <c r="AS62">
        <v>0</v>
      </c>
      <c r="AT62">
        <v>14.42</v>
      </c>
      <c r="AU62">
        <v>28.85</v>
      </c>
      <c r="AV62">
        <v>0</v>
      </c>
      <c r="AW62">
        <v>48.08</v>
      </c>
      <c r="AX62">
        <v>16.350000000000001</v>
      </c>
      <c r="AY62">
        <v>0</v>
      </c>
      <c r="AZ62">
        <v>23.08</v>
      </c>
      <c r="BA62">
        <v>0</v>
      </c>
      <c r="BB62">
        <v>19.420000000000002</v>
      </c>
      <c r="BC62">
        <v>0</v>
      </c>
      <c r="BD62">
        <v>0</v>
      </c>
      <c r="BE62">
        <v>0.77</v>
      </c>
      <c r="BF62">
        <v>0</v>
      </c>
      <c r="BG62">
        <v>0</v>
      </c>
      <c r="BH62">
        <v>0</v>
      </c>
      <c r="BI62">
        <v>20.190000000000001</v>
      </c>
      <c r="BJ62">
        <v>5.77</v>
      </c>
      <c r="BK62">
        <v>0</v>
      </c>
      <c r="BL62">
        <v>7</v>
      </c>
      <c r="BM62">
        <v>100</v>
      </c>
    </row>
    <row r="63" spans="1:65">
      <c r="G63" t="s">
        <v>105</v>
      </c>
      <c r="H63" s="74">
        <v>229.79</v>
      </c>
      <c r="I63" s="47">
        <v>0</v>
      </c>
      <c r="J63" s="47">
        <v>98.42</v>
      </c>
      <c r="K63" s="47">
        <v>165.53</v>
      </c>
      <c r="L63" s="47">
        <v>26.93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26.92</v>
      </c>
      <c r="Y63">
        <v>0</v>
      </c>
      <c r="Z63">
        <v>0</v>
      </c>
      <c r="AA63">
        <v>19.23</v>
      </c>
      <c r="AB63">
        <v>23.08</v>
      </c>
      <c r="AC63">
        <v>23.08</v>
      </c>
      <c r="AD63">
        <v>48.08</v>
      </c>
      <c r="AE63">
        <v>30.77</v>
      </c>
      <c r="AF63">
        <v>0</v>
      </c>
      <c r="AG63">
        <v>27</v>
      </c>
      <c r="AH63">
        <v>27</v>
      </c>
      <c r="AI63">
        <v>1.3</v>
      </c>
      <c r="AJ63">
        <v>8.65</v>
      </c>
      <c r="AK63">
        <v>4.8099999999999996</v>
      </c>
      <c r="AL63">
        <v>14.42</v>
      </c>
      <c r="AM63">
        <v>0.67</v>
      </c>
      <c r="AN63">
        <v>38.46</v>
      </c>
      <c r="AO63">
        <v>0.48</v>
      </c>
      <c r="AP63">
        <v>0.96</v>
      </c>
      <c r="AQ63">
        <v>0</v>
      </c>
      <c r="AR63">
        <v>0</v>
      </c>
      <c r="AS63">
        <v>0</v>
      </c>
      <c r="AT63">
        <v>14.42</v>
      </c>
      <c r="AU63">
        <v>28.85</v>
      </c>
      <c r="AV63">
        <v>0</v>
      </c>
      <c r="AW63">
        <v>48.08</v>
      </c>
      <c r="AX63">
        <v>16.350000000000001</v>
      </c>
      <c r="AY63">
        <v>0</v>
      </c>
      <c r="AZ63">
        <v>23.08</v>
      </c>
      <c r="BA63">
        <v>0</v>
      </c>
      <c r="BB63">
        <v>20.34</v>
      </c>
      <c r="BC63">
        <v>0</v>
      </c>
      <c r="BD63">
        <v>0</v>
      </c>
      <c r="BE63">
        <v>0.67</v>
      </c>
      <c r="BF63">
        <v>0</v>
      </c>
      <c r="BG63">
        <v>0</v>
      </c>
      <c r="BH63">
        <v>0</v>
      </c>
      <c r="BI63">
        <v>20.190000000000001</v>
      </c>
      <c r="BJ63">
        <v>5.77</v>
      </c>
      <c r="BK63">
        <v>0</v>
      </c>
      <c r="BL63">
        <v>7</v>
      </c>
      <c r="BM63">
        <v>97.12</v>
      </c>
    </row>
    <row r="64" spans="1:65">
      <c r="G64" t="s">
        <v>106</v>
      </c>
      <c r="H64" s="74">
        <v>229.79</v>
      </c>
      <c r="I64" s="47">
        <v>0</v>
      </c>
      <c r="J64" s="47">
        <v>93.46</v>
      </c>
      <c r="K64" s="47">
        <v>165.53</v>
      </c>
      <c r="L64" s="47">
        <v>26.93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26.92</v>
      </c>
      <c r="Y64">
        <v>0</v>
      </c>
      <c r="Z64">
        <v>0</v>
      </c>
      <c r="AA64">
        <v>19.23</v>
      </c>
      <c r="AB64">
        <v>23.08</v>
      </c>
      <c r="AC64">
        <v>23.08</v>
      </c>
      <c r="AD64">
        <v>48.08</v>
      </c>
      <c r="AE64">
        <v>30.77</v>
      </c>
      <c r="AF64">
        <v>0</v>
      </c>
      <c r="AG64">
        <v>27</v>
      </c>
      <c r="AH64">
        <v>27</v>
      </c>
      <c r="AI64">
        <v>1.3</v>
      </c>
      <c r="AJ64">
        <v>8.65</v>
      </c>
      <c r="AK64">
        <v>4.8099999999999996</v>
      </c>
      <c r="AL64">
        <v>14.42</v>
      </c>
      <c r="AM64">
        <v>0.67</v>
      </c>
      <c r="AN64">
        <v>38.46</v>
      </c>
      <c r="AO64">
        <v>0.38</v>
      </c>
      <c r="AP64">
        <v>0.96</v>
      </c>
      <c r="AQ64">
        <v>0</v>
      </c>
      <c r="AR64">
        <v>0</v>
      </c>
      <c r="AS64">
        <v>0</v>
      </c>
      <c r="AT64">
        <v>14.42</v>
      </c>
      <c r="AU64">
        <v>28.85</v>
      </c>
      <c r="AV64">
        <v>0</v>
      </c>
      <c r="AW64">
        <v>48.08</v>
      </c>
      <c r="AX64">
        <v>16.350000000000001</v>
      </c>
      <c r="AY64">
        <v>0</v>
      </c>
      <c r="AZ64">
        <v>23.08</v>
      </c>
      <c r="BA64">
        <v>0</v>
      </c>
      <c r="BB64">
        <v>20.34</v>
      </c>
      <c r="BC64">
        <v>0</v>
      </c>
      <c r="BD64">
        <v>0</v>
      </c>
      <c r="BE64">
        <v>0.67</v>
      </c>
      <c r="BF64">
        <v>0</v>
      </c>
      <c r="BG64">
        <v>0</v>
      </c>
      <c r="BH64">
        <v>0</v>
      </c>
      <c r="BI64">
        <v>20.190000000000001</v>
      </c>
      <c r="BJ64">
        <v>5.77</v>
      </c>
      <c r="BK64">
        <v>0</v>
      </c>
      <c r="BL64">
        <v>7</v>
      </c>
      <c r="BM64">
        <v>92.16</v>
      </c>
    </row>
    <row r="65" spans="7:65">
      <c r="G65" t="s">
        <v>107</v>
      </c>
      <c r="H65" s="74">
        <v>229.79</v>
      </c>
      <c r="I65" s="47">
        <v>0</v>
      </c>
      <c r="J65" s="47">
        <v>87.95</v>
      </c>
      <c r="K65" s="47">
        <v>165.53</v>
      </c>
      <c r="L65" s="47">
        <v>26.93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26.92</v>
      </c>
      <c r="Y65">
        <v>0</v>
      </c>
      <c r="Z65">
        <v>0</v>
      </c>
      <c r="AA65">
        <v>19.23</v>
      </c>
      <c r="AB65">
        <v>23.08</v>
      </c>
      <c r="AC65">
        <v>23.08</v>
      </c>
      <c r="AD65">
        <v>48.08</v>
      </c>
      <c r="AE65">
        <v>30.77</v>
      </c>
      <c r="AF65">
        <v>0</v>
      </c>
      <c r="AG65">
        <v>27</v>
      </c>
      <c r="AH65">
        <v>27</v>
      </c>
      <c r="AI65">
        <v>1.3</v>
      </c>
      <c r="AJ65">
        <v>8.65</v>
      </c>
      <c r="AK65">
        <v>4.8099999999999996</v>
      </c>
      <c r="AL65">
        <v>14.42</v>
      </c>
      <c r="AM65">
        <v>0.67</v>
      </c>
      <c r="AN65">
        <v>38.46</v>
      </c>
      <c r="AO65">
        <v>0.38</v>
      </c>
      <c r="AP65">
        <v>0.96</v>
      </c>
      <c r="AQ65">
        <v>0</v>
      </c>
      <c r="AR65">
        <v>0</v>
      </c>
      <c r="AS65">
        <v>0</v>
      </c>
      <c r="AT65">
        <v>14.42</v>
      </c>
      <c r="AU65">
        <v>28.85</v>
      </c>
      <c r="AV65">
        <v>0</v>
      </c>
      <c r="AW65">
        <v>48.08</v>
      </c>
      <c r="AX65">
        <v>16.350000000000001</v>
      </c>
      <c r="AY65">
        <v>0</v>
      </c>
      <c r="AZ65">
        <v>23.08</v>
      </c>
      <c r="BA65">
        <v>0</v>
      </c>
      <c r="BB65">
        <v>20.34</v>
      </c>
      <c r="BC65">
        <v>0</v>
      </c>
      <c r="BD65">
        <v>0</v>
      </c>
      <c r="BE65">
        <v>0.67</v>
      </c>
      <c r="BF65">
        <v>0</v>
      </c>
      <c r="BG65">
        <v>0</v>
      </c>
      <c r="BH65">
        <v>0</v>
      </c>
      <c r="BI65">
        <v>20.190000000000001</v>
      </c>
      <c r="BJ65">
        <v>5.77</v>
      </c>
      <c r="BK65">
        <v>0</v>
      </c>
      <c r="BL65">
        <v>7</v>
      </c>
      <c r="BM65">
        <v>86.65</v>
      </c>
    </row>
    <row r="66" spans="7:65">
      <c r="G66" t="s">
        <v>108</v>
      </c>
      <c r="H66" s="74">
        <v>229.79</v>
      </c>
      <c r="I66" s="47">
        <v>0</v>
      </c>
      <c r="J66" s="47">
        <v>81.84</v>
      </c>
      <c r="K66" s="47">
        <v>165.53</v>
      </c>
      <c r="L66" s="47">
        <v>26.93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26.92</v>
      </c>
      <c r="Y66">
        <v>0</v>
      </c>
      <c r="Z66">
        <v>0</v>
      </c>
      <c r="AA66">
        <v>19.23</v>
      </c>
      <c r="AB66">
        <v>23.08</v>
      </c>
      <c r="AC66">
        <v>23.08</v>
      </c>
      <c r="AD66">
        <v>48.08</v>
      </c>
      <c r="AE66">
        <v>30.77</v>
      </c>
      <c r="AF66">
        <v>0</v>
      </c>
      <c r="AG66">
        <v>27</v>
      </c>
      <c r="AH66">
        <v>27</v>
      </c>
      <c r="AI66">
        <v>1.3</v>
      </c>
      <c r="AJ66">
        <v>8.65</v>
      </c>
      <c r="AK66">
        <v>4.8099999999999996</v>
      </c>
      <c r="AL66">
        <v>14.42</v>
      </c>
      <c r="AM66">
        <v>0.67</v>
      </c>
      <c r="AN66">
        <v>38.46</v>
      </c>
      <c r="AO66">
        <v>0.48</v>
      </c>
      <c r="AP66">
        <v>0.96</v>
      </c>
      <c r="AQ66">
        <v>0</v>
      </c>
      <c r="AR66">
        <v>0</v>
      </c>
      <c r="AS66">
        <v>0</v>
      </c>
      <c r="AT66">
        <v>14.42</v>
      </c>
      <c r="AU66">
        <v>28.85</v>
      </c>
      <c r="AV66">
        <v>0</v>
      </c>
      <c r="AW66">
        <v>48.08</v>
      </c>
      <c r="AX66">
        <v>16.350000000000001</v>
      </c>
      <c r="AY66">
        <v>0</v>
      </c>
      <c r="AZ66">
        <v>23.08</v>
      </c>
      <c r="BA66">
        <v>0</v>
      </c>
      <c r="BB66">
        <v>20.34</v>
      </c>
      <c r="BC66">
        <v>0</v>
      </c>
      <c r="BD66">
        <v>0</v>
      </c>
      <c r="BE66">
        <v>0.67</v>
      </c>
      <c r="BF66">
        <v>0</v>
      </c>
      <c r="BG66">
        <v>0</v>
      </c>
      <c r="BH66">
        <v>0</v>
      </c>
      <c r="BI66">
        <v>20.190000000000001</v>
      </c>
      <c r="BJ66">
        <v>5.77</v>
      </c>
      <c r="BK66">
        <v>0</v>
      </c>
      <c r="BL66">
        <v>7</v>
      </c>
      <c r="BM66">
        <v>80.540000000000006</v>
      </c>
    </row>
    <row r="67" spans="7:65">
      <c r="G67" t="s">
        <v>109</v>
      </c>
      <c r="H67" s="74">
        <v>230.6</v>
      </c>
      <c r="I67" s="47">
        <v>0</v>
      </c>
      <c r="J67" s="47">
        <v>75.11999999999999</v>
      </c>
      <c r="K67" s="47">
        <v>165.53</v>
      </c>
      <c r="L67" s="47">
        <v>25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26.92</v>
      </c>
      <c r="Y67">
        <v>0</v>
      </c>
      <c r="Z67">
        <v>0</v>
      </c>
      <c r="AA67">
        <v>19.23</v>
      </c>
      <c r="AB67">
        <v>23.08</v>
      </c>
      <c r="AC67">
        <v>23.08</v>
      </c>
      <c r="AD67">
        <v>48.08</v>
      </c>
      <c r="AE67">
        <v>30.77</v>
      </c>
      <c r="AF67">
        <v>0</v>
      </c>
      <c r="AG67">
        <v>27</v>
      </c>
      <c r="AH67">
        <v>27</v>
      </c>
      <c r="AI67">
        <v>1.3</v>
      </c>
      <c r="AJ67">
        <v>8.65</v>
      </c>
      <c r="AK67">
        <v>2.88</v>
      </c>
      <c r="AL67">
        <v>14.42</v>
      </c>
      <c r="AM67">
        <v>0.67</v>
      </c>
      <c r="AN67">
        <v>38.46</v>
      </c>
      <c r="AO67">
        <v>0.48</v>
      </c>
      <c r="AP67">
        <v>0.96</v>
      </c>
      <c r="AQ67">
        <v>0</v>
      </c>
      <c r="AR67">
        <v>0</v>
      </c>
      <c r="AS67">
        <v>0</v>
      </c>
      <c r="AT67">
        <v>14.42</v>
      </c>
      <c r="AU67">
        <v>28.85</v>
      </c>
      <c r="AV67">
        <v>0</v>
      </c>
      <c r="AW67">
        <v>48.08</v>
      </c>
      <c r="AX67">
        <v>16.350000000000001</v>
      </c>
      <c r="AY67">
        <v>0</v>
      </c>
      <c r="AZ67">
        <v>23.08</v>
      </c>
      <c r="BA67">
        <v>0</v>
      </c>
      <c r="BB67">
        <v>20.34</v>
      </c>
      <c r="BC67">
        <v>0</v>
      </c>
      <c r="BD67">
        <v>0</v>
      </c>
      <c r="BE67">
        <v>0.48</v>
      </c>
      <c r="BF67">
        <v>0</v>
      </c>
      <c r="BG67">
        <v>0</v>
      </c>
      <c r="BH67">
        <v>0</v>
      </c>
      <c r="BI67">
        <v>20.190000000000001</v>
      </c>
      <c r="BJ67">
        <v>5.77</v>
      </c>
      <c r="BK67">
        <v>0</v>
      </c>
      <c r="BL67">
        <v>8</v>
      </c>
      <c r="BM67">
        <v>73.819999999999993</v>
      </c>
    </row>
    <row r="68" spans="7:65">
      <c r="G68" t="s">
        <v>110</v>
      </c>
      <c r="H68" s="74">
        <v>230.6</v>
      </c>
      <c r="I68" s="47">
        <v>0</v>
      </c>
      <c r="J68" s="47">
        <v>67.78</v>
      </c>
      <c r="K68" s="47">
        <v>165.53</v>
      </c>
      <c r="L68" s="47">
        <v>25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26.92</v>
      </c>
      <c r="Y68">
        <v>0</v>
      </c>
      <c r="Z68">
        <v>0</v>
      </c>
      <c r="AA68">
        <v>19.23</v>
      </c>
      <c r="AB68">
        <v>23.08</v>
      </c>
      <c r="AC68">
        <v>23.08</v>
      </c>
      <c r="AD68">
        <v>48.08</v>
      </c>
      <c r="AE68">
        <v>30.77</v>
      </c>
      <c r="AF68">
        <v>0</v>
      </c>
      <c r="AG68">
        <v>27</v>
      </c>
      <c r="AH68">
        <v>27</v>
      </c>
      <c r="AI68">
        <v>1.3</v>
      </c>
      <c r="AJ68">
        <v>8.65</v>
      </c>
      <c r="AK68">
        <v>2.88</v>
      </c>
      <c r="AL68">
        <v>14.42</v>
      </c>
      <c r="AM68">
        <v>0.65</v>
      </c>
      <c r="AN68">
        <v>38.46</v>
      </c>
      <c r="AO68">
        <v>0.38</v>
      </c>
      <c r="AP68">
        <v>0.93</v>
      </c>
      <c r="AQ68">
        <v>0</v>
      </c>
      <c r="AR68">
        <v>0</v>
      </c>
      <c r="AS68">
        <v>0</v>
      </c>
      <c r="AT68">
        <v>14.42</v>
      </c>
      <c r="AU68">
        <v>28.85</v>
      </c>
      <c r="AV68">
        <v>0</v>
      </c>
      <c r="AW68">
        <v>48.08</v>
      </c>
      <c r="AX68">
        <v>16.350000000000001</v>
      </c>
      <c r="AY68">
        <v>0</v>
      </c>
      <c r="AZ68">
        <v>23.08</v>
      </c>
      <c r="BA68">
        <v>0</v>
      </c>
      <c r="BB68">
        <v>20.34</v>
      </c>
      <c r="BC68">
        <v>0</v>
      </c>
      <c r="BD68">
        <v>0</v>
      </c>
      <c r="BE68">
        <v>0.48</v>
      </c>
      <c r="BF68">
        <v>0</v>
      </c>
      <c r="BG68">
        <v>0</v>
      </c>
      <c r="BH68">
        <v>0</v>
      </c>
      <c r="BI68">
        <v>20.190000000000001</v>
      </c>
      <c r="BJ68">
        <v>5.77</v>
      </c>
      <c r="BK68">
        <v>0</v>
      </c>
      <c r="BL68">
        <v>8</v>
      </c>
      <c r="BM68">
        <v>66.48</v>
      </c>
    </row>
    <row r="69" spans="7:65">
      <c r="G69" t="s">
        <v>111</v>
      </c>
      <c r="H69" s="74">
        <v>231</v>
      </c>
      <c r="I69" s="47">
        <v>0</v>
      </c>
      <c r="J69" s="47">
        <v>58.839999999999996</v>
      </c>
      <c r="K69" s="47">
        <v>165.53</v>
      </c>
      <c r="L69" s="47">
        <v>25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26.92</v>
      </c>
      <c r="Y69">
        <v>0</v>
      </c>
      <c r="Z69">
        <v>0</v>
      </c>
      <c r="AA69">
        <v>19.23</v>
      </c>
      <c r="AB69">
        <v>23.08</v>
      </c>
      <c r="AC69">
        <v>23.08</v>
      </c>
      <c r="AD69">
        <v>48.08</v>
      </c>
      <c r="AE69">
        <v>30.77</v>
      </c>
      <c r="AF69">
        <v>0</v>
      </c>
      <c r="AG69">
        <v>27</v>
      </c>
      <c r="AH69">
        <v>27</v>
      </c>
      <c r="AI69">
        <v>1.3</v>
      </c>
      <c r="AJ69">
        <v>8.65</v>
      </c>
      <c r="AK69">
        <v>2.88</v>
      </c>
      <c r="AL69">
        <v>14.42</v>
      </c>
      <c r="AM69">
        <v>0.56000000000000005</v>
      </c>
      <c r="AN69">
        <v>38.46</v>
      </c>
      <c r="AO69">
        <v>0.32</v>
      </c>
      <c r="AP69">
        <v>0.79</v>
      </c>
      <c r="AQ69">
        <v>0</v>
      </c>
      <c r="AR69">
        <v>0</v>
      </c>
      <c r="AS69">
        <v>0</v>
      </c>
      <c r="AT69">
        <v>14.42</v>
      </c>
      <c r="AU69">
        <v>28.85</v>
      </c>
      <c r="AV69">
        <v>0</v>
      </c>
      <c r="AW69">
        <v>48.08</v>
      </c>
      <c r="AX69">
        <v>16.350000000000001</v>
      </c>
      <c r="AY69">
        <v>0</v>
      </c>
      <c r="AZ69">
        <v>23.08</v>
      </c>
      <c r="BA69">
        <v>0</v>
      </c>
      <c r="BB69">
        <v>20.34</v>
      </c>
      <c r="BC69">
        <v>0</v>
      </c>
      <c r="BD69">
        <v>0</v>
      </c>
      <c r="BE69">
        <v>0.48</v>
      </c>
      <c r="BF69">
        <v>0</v>
      </c>
      <c r="BG69">
        <v>0</v>
      </c>
      <c r="BH69">
        <v>0</v>
      </c>
      <c r="BI69">
        <v>20.190000000000001</v>
      </c>
      <c r="BJ69">
        <v>5.77</v>
      </c>
      <c r="BK69">
        <v>0</v>
      </c>
      <c r="BL69">
        <v>8.4</v>
      </c>
      <c r="BM69">
        <v>57.54</v>
      </c>
    </row>
    <row r="70" spans="7:65">
      <c r="G70" t="s">
        <v>112</v>
      </c>
      <c r="H70" s="74">
        <v>231.6</v>
      </c>
      <c r="I70" s="47">
        <v>0</v>
      </c>
      <c r="J70" s="47">
        <v>48.239999999999995</v>
      </c>
      <c r="K70" s="47">
        <v>165.54</v>
      </c>
      <c r="L70" s="47">
        <v>25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26.92</v>
      </c>
      <c r="Y70">
        <v>0</v>
      </c>
      <c r="Z70">
        <v>0</v>
      </c>
      <c r="AA70">
        <v>19.23</v>
      </c>
      <c r="AB70">
        <v>23.08</v>
      </c>
      <c r="AC70">
        <v>23.08</v>
      </c>
      <c r="AD70">
        <v>48.08</v>
      </c>
      <c r="AE70">
        <v>30.77</v>
      </c>
      <c r="AF70">
        <v>0</v>
      </c>
      <c r="AG70">
        <v>27</v>
      </c>
      <c r="AH70">
        <v>27</v>
      </c>
      <c r="AI70">
        <v>1.3</v>
      </c>
      <c r="AJ70">
        <v>8.65</v>
      </c>
      <c r="AK70">
        <v>2.88</v>
      </c>
      <c r="AL70">
        <v>16.350000000000001</v>
      </c>
      <c r="AM70">
        <v>0.45</v>
      </c>
      <c r="AN70">
        <v>36.54</v>
      </c>
      <c r="AO70">
        <v>0.26</v>
      </c>
      <c r="AP70">
        <v>0.64</v>
      </c>
      <c r="AQ70">
        <v>0</v>
      </c>
      <c r="AR70">
        <v>0</v>
      </c>
      <c r="AS70">
        <v>0</v>
      </c>
      <c r="AT70">
        <v>14.42</v>
      </c>
      <c r="AU70">
        <v>28.85</v>
      </c>
      <c r="AV70">
        <v>0</v>
      </c>
      <c r="AW70">
        <v>48.08</v>
      </c>
      <c r="AX70">
        <v>16.350000000000001</v>
      </c>
      <c r="AY70">
        <v>0</v>
      </c>
      <c r="AZ70">
        <v>23.08</v>
      </c>
      <c r="BA70">
        <v>0</v>
      </c>
      <c r="BB70">
        <v>20.34</v>
      </c>
      <c r="BC70">
        <v>0</v>
      </c>
      <c r="BD70">
        <v>0</v>
      </c>
      <c r="BE70">
        <v>0.48</v>
      </c>
      <c r="BF70">
        <v>0</v>
      </c>
      <c r="BG70">
        <v>0</v>
      </c>
      <c r="BH70">
        <v>0</v>
      </c>
      <c r="BI70">
        <v>20.190000000000001</v>
      </c>
      <c r="BJ70">
        <v>5.77</v>
      </c>
      <c r="BK70">
        <v>0</v>
      </c>
      <c r="BL70">
        <v>9</v>
      </c>
      <c r="BM70">
        <v>46.94</v>
      </c>
    </row>
    <row r="71" spans="7:65">
      <c r="G71" t="s">
        <v>113</v>
      </c>
      <c r="H71" s="74">
        <v>216.42</v>
      </c>
      <c r="I71" s="47">
        <v>0</v>
      </c>
      <c r="J71" s="47">
        <v>36.43</v>
      </c>
      <c r="K71" s="47">
        <v>165.53</v>
      </c>
      <c r="L71" s="47">
        <v>23.080000000000002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26.92</v>
      </c>
      <c r="Y71">
        <v>0</v>
      </c>
      <c r="Z71">
        <v>0</v>
      </c>
      <c r="AA71">
        <v>19.23</v>
      </c>
      <c r="AB71">
        <v>43.27</v>
      </c>
      <c r="AC71">
        <v>36.54</v>
      </c>
      <c r="AD71">
        <v>48.08</v>
      </c>
      <c r="AE71">
        <v>15.39</v>
      </c>
      <c r="AF71">
        <v>0</v>
      </c>
      <c r="AG71">
        <v>27</v>
      </c>
      <c r="AH71">
        <v>27</v>
      </c>
      <c r="AI71">
        <v>1.3</v>
      </c>
      <c r="AJ71">
        <v>14.42</v>
      </c>
      <c r="AK71">
        <v>0.96</v>
      </c>
      <c r="AL71">
        <v>0</v>
      </c>
      <c r="AM71">
        <v>0.3</v>
      </c>
      <c r="AN71">
        <v>0</v>
      </c>
      <c r="AO71">
        <v>0.17</v>
      </c>
      <c r="AP71">
        <v>0.42</v>
      </c>
      <c r="AQ71">
        <v>0</v>
      </c>
      <c r="AR71">
        <v>0</v>
      </c>
      <c r="AS71">
        <v>0</v>
      </c>
      <c r="AT71">
        <v>14.42</v>
      </c>
      <c r="AU71">
        <v>28.85</v>
      </c>
      <c r="AV71">
        <v>0</v>
      </c>
      <c r="AW71">
        <v>48.08</v>
      </c>
      <c r="AX71">
        <v>16.350000000000001</v>
      </c>
      <c r="AY71">
        <v>0</v>
      </c>
      <c r="AZ71">
        <v>36.54</v>
      </c>
      <c r="BA71">
        <v>0</v>
      </c>
      <c r="BB71">
        <v>20.34</v>
      </c>
      <c r="BC71">
        <v>0</v>
      </c>
      <c r="BD71">
        <v>0</v>
      </c>
      <c r="BE71">
        <v>0.48</v>
      </c>
      <c r="BF71">
        <v>0</v>
      </c>
      <c r="BG71">
        <v>0</v>
      </c>
      <c r="BH71">
        <v>0</v>
      </c>
      <c r="BI71">
        <v>20.190000000000001</v>
      </c>
      <c r="BJ71">
        <v>5.77</v>
      </c>
      <c r="BK71">
        <v>0</v>
      </c>
      <c r="BL71">
        <v>9.1999999999999993</v>
      </c>
      <c r="BM71">
        <v>35.130000000000003</v>
      </c>
    </row>
    <row r="72" spans="7:65">
      <c r="G72" t="s">
        <v>114</v>
      </c>
      <c r="H72" s="74">
        <v>216.82</v>
      </c>
      <c r="I72" s="47">
        <v>0</v>
      </c>
      <c r="J72" s="47">
        <v>44.67</v>
      </c>
      <c r="K72" s="47">
        <v>165.53</v>
      </c>
      <c r="L72" s="47">
        <v>23.080000000000002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26.92</v>
      </c>
      <c r="Y72">
        <v>0</v>
      </c>
      <c r="Z72">
        <v>0</v>
      </c>
      <c r="AA72">
        <v>19.23</v>
      </c>
      <c r="AB72">
        <v>43.27</v>
      </c>
      <c r="AC72">
        <v>36.54</v>
      </c>
      <c r="AD72">
        <v>48.08</v>
      </c>
      <c r="AE72">
        <v>15.39</v>
      </c>
      <c r="AF72">
        <v>0</v>
      </c>
      <c r="AG72">
        <v>27</v>
      </c>
      <c r="AH72">
        <v>27</v>
      </c>
      <c r="AI72">
        <v>1.3</v>
      </c>
      <c r="AJ72">
        <v>14.42</v>
      </c>
      <c r="AK72">
        <v>0.96</v>
      </c>
      <c r="AL72">
        <v>0</v>
      </c>
      <c r="AM72">
        <v>0.22</v>
      </c>
      <c r="AN72">
        <v>0</v>
      </c>
      <c r="AO72">
        <v>0.13</v>
      </c>
      <c r="AP72">
        <v>0.31</v>
      </c>
      <c r="AQ72">
        <v>0</v>
      </c>
      <c r="AR72">
        <v>0</v>
      </c>
      <c r="AS72">
        <v>0</v>
      </c>
      <c r="AT72">
        <v>14.42</v>
      </c>
      <c r="AU72">
        <v>28.85</v>
      </c>
      <c r="AV72">
        <v>0</v>
      </c>
      <c r="AW72">
        <v>48.08</v>
      </c>
      <c r="AX72">
        <v>16.350000000000001</v>
      </c>
      <c r="AY72">
        <v>0</v>
      </c>
      <c r="AZ72">
        <v>36.54</v>
      </c>
      <c r="BA72">
        <v>17.309999999999999</v>
      </c>
      <c r="BB72">
        <v>20.34</v>
      </c>
      <c r="BC72">
        <v>0</v>
      </c>
      <c r="BD72">
        <v>0</v>
      </c>
      <c r="BE72">
        <v>0.48</v>
      </c>
      <c r="BF72">
        <v>0</v>
      </c>
      <c r="BG72">
        <v>0</v>
      </c>
      <c r="BH72">
        <v>0</v>
      </c>
      <c r="BI72">
        <v>20.190000000000001</v>
      </c>
      <c r="BJ72">
        <v>5.77</v>
      </c>
      <c r="BK72">
        <v>0</v>
      </c>
      <c r="BL72">
        <v>9.6</v>
      </c>
      <c r="BM72">
        <v>26.06</v>
      </c>
    </row>
    <row r="73" spans="7:65">
      <c r="G73" t="s">
        <v>115</v>
      </c>
      <c r="H73" s="74">
        <v>219.23</v>
      </c>
      <c r="I73" s="47">
        <v>0</v>
      </c>
      <c r="J73" s="47">
        <v>53.809999999999995</v>
      </c>
      <c r="K73" s="47">
        <v>165.53</v>
      </c>
      <c r="L73" s="47">
        <v>23.080000000000002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26.92</v>
      </c>
      <c r="Y73">
        <v>0</v>
      </c>
      <c r="Z73">
        <v>0</v>
      </c>
      <c r="AA73">
        <v>19.23</v>
      </c>
      <c r="AB73">
        <v>43.27</v>
      </c>
      <c r="AC73">
        <v>36.54</v>
      </c>
      <c r="AD73">
        <v>48.08</v>
      </c>
      <c r="AE73">
        <v>15.39</v>
      </c>
      <c r="AF73">
        <v>0</v>
      </c>
      <c r="AG73">
        <v>27</v>
      </c>
      <c r="AH73">
        <v>27</v>
      </c>
      <c r="AI73">
        <v>1.3</v>
      </c>
      <c r="AJ73">
        <v>14.42</v>
      </c>
      <c r="AK73">
        <v>0.96</v>
      </c>
      <c r="AL73">
        <v>0</v>
      </c>
      <c r="AM73">
        <v>0.15</v>
      </c>
      <c r="AN73">
        <v>0</v>
      </c>
      <c r="AO73">
        <v>0.09</v>
      </c>
      <c r="AP73">
        <v>0.22</v>
      </c>
      <c r="AQ73">
        <v>0</v>
      </c>
      <c r="AR73">
        <v>0</v>
      </c>
      <c r="AS73">
        <v>0</v>
      </c>
      <c r="AT73">
        <v>14.42</v>
      </c>
      <c r="AU73">
        <v>28.85</v>
      </c>
      <c r="AV73">
        <v>0</v>
      </c>
      <c r="AW73">
        <v>48.08</v>
      </c>
      <c r="AX73">
        <v>16.350000000000001</v>
      </c>
      <c r="AY73">
        <v>0</v>
      </c>
      <c r="AZ73">
        <v>36.54</v>
      </c>
      <c r="BA73">
        <v>34.619999999999997</v>
      </c>
      <c r="BB73">
        <v>20.34</v>
      </c>
      <c r="BC73">
        <v>0</v>
      </c>
      <c r="BD73">
        <v>0</v>
      </c>
      <c r="BE73">
        <v>0.48</v>
      </c>
      <c r="BF73">
        <v>0</v>
      </c>
      <c r="BG73">
        <v>0</v>
      </c>
      <c r="BH73">
        <v>0</v>
      </c>
      <c r="BI73">
        <v>20.190000000000001</v>
      </c>
      <c r="BJ73">
        <v>5.77</v>
      </c>
      <c r="BK73">
        <v>0</v>
      </c>
      <c r="BL73">
        <v>12.01</v>
      </c>
      <c r="BM73">
        <v>17.89</v>
      </c>
    </row>
    <row r="74" spans="7:65">
      <c r="G74" t="s">
        <v>116</v>
      </c>
      <c r="H74" s="74">
        <v>219.63</v>
      </c>
      <c r="I74" s="47">
        <v>0</v>
      </c>
      <c r="J74" s="47">
        <v>45.209999999999994</v>
      </c>
      <c r="K74" s="47">
        <v>165.53</v>
      </c>
      <c r="L74" s="47">
        <v>23.080000000000002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26.92</v>
      </c>
      <c r="Y74">
        <v>0</v>
      </c>
      <c r="Z74">
        <v>0</v>
      </c>
      <c r="AA74">
        <v>19.23</v>
      </c>
      <c r="AB74">
        <v>43.27</v>
      </c>
      <c r="AC74">
        <v>36.54</v>
      </c>
      <c r="AD74">
        <v>48.08</v>
      </c>
      <c r="AE74">
        <v>15.39</v>
      </c>
      <c r="AF74">
        <v>0</v>
      </c>
      <c r="AG74">
        <v>25.61</v>
      </c>
      <c r="AH74">
        <v>25.61</v>
      </c>
      <c r="AI74">
        <v>1.3</v>
      </c>
      <c r="AJ74">
        <v>14.42</v>
      </c>
      <c r="AK74">
        <v>0.96</v>
      </c>
      <c r="AL74">
        <v>0</v>
      </c>
      <c r="AM74">
        <v>0.04</v>
      </c>
      <c r="AN74">
        <v>0</v>
      </c>
      <c r="AO74">
        <v>0.02</v>
      </c>
      <c r="AP74">
        <v>0.06</v>
      </c>
      <c r="AQ74">
        <v>0</v>
      </c>
      <c r="AR74">
        <v>0</v>
      </c>
      <c r="AS74">
        <v>0</v>
      </c>
      <c r="AT74">
        <v>14.42</v>
      </c>
      <c r="AU74">
        <v>28.85</v>
      </c>
      <c r="AV74">
        <v>0</v>
      </c>
      <c r="AW74">
        <v>48.08</v>
      </c>
      <c r="AX74">
        <v>16.350000000000001</v>
      </c>
      <c r="AY74">
        <v>0</v>
      </c>
      <c r="AZ74">
        <v>36.54</v>
      </c>
      <c r="BA74">
        <v>34.619999999999997</v>
      </c>
      <c r="BB74">
        <v>20.34</v>
      </c>
      <c r="BC74">
        <v>0</v>
      </c>
      <c r="BD74">
        <v>0</v>
      </c>
      <c r="BE74">
        <v>0.48</v>
      </c>
      <c r="BF74">
        <v>0</v>
      </c>
      <c r="BG74">
        <v>0</v>
      </c>
      <c r="BH74">
        <v>0</v>
      </c>
      <c r="BI74">
        <v>20.190000000000001</v>
      </c>
      <c r="BJ74">
        <v>5.77</v>
      </c>
      <c r="BK74">
        <v>0</v>
      </c>
      <c r="BL74">
        <v>12.41</v>
      </c>
      <c r="BM74">
        <v>9.2899999999999991</v>
      </c>
    </row>
    <row r="75" spans="7:65">
      <c r="G75" t="s">
        <v>117</v>
      </c>
      <c r="H75" s="74">
        <v>465.63</v>
      </c>
      <c r="I75" s="47">
        <v>0</v>
      </c>
      <c r="J75" s="47">
        <v>39.449999999999996</v>
      </c>
      <c r="K75" s="47">
        <v>165.53</v>
      </c>
      <c r="L75" s="47">
        <v>22.12</v>
      </c>
      <c r="M75" s="75">
        <v>0</v>
      </c>
      <c r="N75" s="74">
        <v>86.539999999999992</v>
      </c>
      <c r="O75" s="47">
        <v>250.01000000000002</v>
      </c>
      <c r="P75" s="47">
        <v>0</v>
      </c>
      <c r="Q75" s="47">
        <v>0</v>
      </c>
      <c r="R75" s="47">
        <v>0</v>
      </c>
      <c r="S75" s="75">
        <v>0</v>
      </c>
      <c r="W75">
        <v>30.77</v>
      </c>
      <c r="X75">
        <v>26.92</v>
      </c>
      <c r="Y75">
        <v>96.16</v>
      </c>
      <c r="Z75">
        <v>5.77</v>
      </c>
      <c r="AA75">
        <v>19.23</v>
      </c>
      <c r="AB75">
        <v>43.27</v>
      </c>
      <c r="AC75">
        <v>36.54</v>
      </c>
      <c r="AD75">
        <v>48.08</v>
      </c>
      <c r="AE75">
        <v>15.39</v>
      </c>
      <c r="AF75">
        <v>90.39</v>
      </c>
      <c r="AG75">
        <v>25.61</v>
      </c>
      <c r="AH75">
        <v>25.61</v>
      </c>
      <c r="AI75">
        <v>1.3</v>
      </c>
      <c r="AJ75">
        <v>14.42</v>
      </c>
      <c r="AK75">
        <v>0</v>
      </c>
      <c r="AL75">
        <v>0</v>
      </c>
      <c r="AM75">
        <v>0.02</v>
      </c>
      <c r="AN75">
        <v>0</v>
      </c>
      <c r="AO75">
        <v>0.01</v>
      </c>
      <c r="AP75">
        <v>0.03</v>
      </c>
      <c r="AQ75">
        <v>28.85</v>
      </c>
      <c r="AR75">
        <v>48.08</v>
      </c>
      <c r="AS75">
        <v>48.08</v>
      </c>
      <c r="AT75">
        <v>14.42</v>
      </c>
      <c r="AU75">
        <v>28.85</v>
      </c>
      <c r="AV75">
        <v>0</v>
      </c>
      <c r="AW75">
        <v>48.08</v>
      </c>
      <c r="AX75">
        <v>16.350000000000001</v>
      </c>
      <c r="AY75">
        <v>38.46</v>
      </c>
      <c r="AZ75">
        <v>36.54</v>
      </c>
      <c r="BA75">
        <v>34.619999999999997</v>
      </c>
      <c r="BB75">
        <v>20.34</v>
      </c>
      <c r="BC75">
        <v>38.46</v>
      </c>
      <c r="BD75">
        <v>9.6199999999999992</v>
      </c>
      <c r="BE75">
        <v>0.48</v>
      </c>
      <c r="BF75">
        <v>0</v>
      </c>
      <c r="BG75">
        <v>7.69</v>
      </c>
      <c r="BH75">
        <v>0</v>
      </c>
      <c r="BI75">
        <v>20.190000000000001</v>
      </c>
      <c r="BJ75">
        <v>5.77</v>
      </c>
      <c r="BK75">
        <v>134.62</v>
      </c>
      <c r="BL75">
        <v>18.010000000000002</v>
      </c>
      <c r="BM75">
        <v>3.53</v>
      </c>
    </row>
    <row r="76" spans="7:65">
      <c r="G76" t="s">
        <v>118</v>
      </c>
      <c r="H76" s="74">
        <v>466.03000000000003</v>
      </c>
      <c r="I76" s="47">
        <v>0</v>
      </c>
      <c r="J76" s="47">
        <v>36.429999999999993</v>
      </c>
      <c r="K76" s="47">
        <v>165.53</v>
      </c>
      <c r="L76" s="47">
        <v>22.12</v>
      </c>
      <c r="M76" s="75">
        <v>0</v>
      </c>
      <c r="N76" s="74">
        <v>86.539999999999992</v>
      </c>
      <c r="O76" s="47">
        <v>250.01000000000002</v>
      </c>
      <c r="P76" s="47">
        <v>0</v>
      </c>
      <c r="Q76" s="47">
        <v>0</v>
      </c>
      <c r="R76" s="47">
        <v>0</v>
      </c>
      <c r="S76" s="75">
        <v>0</v>
      </c>
      <c r="W76">
        <v>30.77</v>
      </c>
      <c r="X76">
        <v>26.92</v>
      </c>
      <c r="Y76">
        <v>96.16</v>
      </c>
      <c r="Z76">
        <v>5.77</v>
      </c>
      <c r="AA76">
        <v>19.23</v>
      </c>
      <c r="AB76">
        <v>43.27</v>
      </c>
      <c r="AC76">
        <v>36.54</v>
      </c>
      <c r="AD76">
        <v>48.08</v>
      </c>
      <c r="AE76">
        <v>15.39</v>
      </c>
      <c r="AF76">
        <v>90.39</v>
      </c>
      <c r="AG76">
        <v>25.61</v>
      </c>
      <c r="AH76">
        <v>25.61</v>
      </c>
      <c r="AI76">
        <v>1.3</v>
      </c>
      <c r="AJ76">
        <v>14.42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28.85</v>
      </c>
      <c r="AR76">
        <v>48.08</v>
      </c>
      <c r="AS76">
        <v>48.08</v>
      </c>
      <c r="AT76">
        <v>14.42</v>
      </c>
      <c r="AU76">
        <v>28.85</v>
      </c>
      <c r="AV76">
        <v>0</v>
      </c>
      <c r="AW76">
        <v>48.08</v>
      </c>
      <c r="AX76">
        <v>16.350000000000001</v>
      </c>
      <c r="AY76">
        <v>38.46</v>
      </c>
      <c r="AZ76">
        <v>36.54</v>
      </c>
      <c r="BA76">
        <v>34.619999999999997</v>
      </c>
      <c r="BB76">
        <v>20.34</v>
      </c>
      <c r="BC76">
        <v>38.46</v>
      </c>
      <c r="BD76">
        <v>9.6199999999999992</v>
      </c>
      <c r="BE76">
        <v>0.48</v>
      </c>
      <c r="BF76">
        <v>0</v>
      </c>
      <c r="BG76">
        <v>7.69</v>
      </c>
      <c r="BH76">
        <v>0</v>
      </c>
      <c r="BI76">
        <v>20.190000000000001</v>
      </c>
      <c r="BJ76">
        <v>5.77</v>
      </c>
      <c r="BK76">
        <v>134.62</v>
      </c>
      <c r="BL76">
        <v>18.41</v>
      </c>
      <c r="BM76">
        <v>0.51</v>
      </c>
    </row>
    <row r="77" spans="7:65">
      <c r="G77" t="s">
        <v>119</v>
      </c>
      <c r="H77" s="74">
        <v>461.63</v>
      </c>
      <c r="I77" s="47">
        <v>0</v>
      </c>
      <c r="J77" s="47">
        <v>35.929999999999993</v>
      </c>
      <c r="K77" s="47">
        <v>165.53</v>
      </c>
      <c r="L77" s="47">
        <v>22.12</v>
      </c>
      <c r="M77" s="75">
        <v>0</v>
      </c>
      <c r="N77" s="74">
        <v>86.539999999999992</v>
      </c>
      <c r="O77" s="47">
        <v>250.01000000000002</v>
      </c>
      <c r="P77" s="47">
        <v>0</v>
      </c>
      <c r="Q77" s="47">
        <v>0</v>
      </c>
      <c r="R77" s="47">
        <v>0</v>
      </c>
      <c r="S77" s="75">
        <v>0</v>
      </c>
      <c r="W77">
        <v>30.77</v>
      </c>
      <c r="X77">
        <v>26.92</v>
      </c>
      <c r="Y77">
        <v>96.16</v>
      </c>
      <c r="Z77">
        <v>5.77</v>
      </c>
      <c r="AA77">
        <v>19.23</v>
      </c>
      <c r="AB77">
        <v>43.27</v>
      </c>
      <c r="AC77">
        <v>36.54</v>
      </c>
      <c r="AD77">
        <v>48.08</v>
      </c>
      <c r="AE77">
        <v>15.39</v>
      </c>
      <c r="AF77">
        <v>90.39</v>
      </c>
      <c r="AG77">
        <v>25.61</v>
      </c>
      <c r="AH77">
        <v>25.61</v>
      </c>
      <c r="AI77">
        <v>1.3</v>
      </c>
      <c r="AJ77">
        <v>14.42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28.85</v>
      </c>
      <c r="AR77">
        <v>48.08</v>
      </c>
      <c r="AS77">
        <v>48.08</v>
      </c>
      <c r="AT77">
        <v>14.42</v>
      </c>
      <c r="AU77">
        <v>28.85</v>
      </c>
      <c r="AV77">
        <v>0</v>
      </c>
      <c r="AW77">
        <v>48.08</v>
      </c>
      <c r="AX77">
        <v>16.350000000000001</v>
      </c>
      <c r="AY77">
        <v>38.46</v>
      </c>
      <c r="AZ77">
        <v>36.54</v>
      </c>
      <c r="BA77">
        <v>34.619999999999997</v>
      </c>
      <c r="BB77">
        <v>20.34</v>
      </c>
      <c r="BC77">
        <v>38.46</v>
      </c>
      <c r="BD77">
        <v>9.6199999999999992</v>
      </c>
      <c r="BE77">
        <v>0.48</v>
      </c>
      <c r="BF77">
        <v>0</v>
      </c>
      <c r="BG77">
        <v>7.69</v>
      </c>
      <c r="BH77">
        <v>0</v>
      </c>
      <c r="BI77">
        <v>20.190000000000001</v>
      </c>
      <c r="BJ77">
        <v>5.77</v>
      </c>
      <c r="BK77">
        <v>134.62</v>
      </c>
      <c r="BL77">
        <v>14.01</v>
      </c>
      <c r="BM77">
        <v>0.01</v>
      </c>
    </row>
    <row r="78" spans="7:65">
      <c r="G78" t="s">
        <v>120</v>
      </c>
      <c r="H78" s="74">
        <v>461.63</v>
      </c>
      <c r="I78" s="47">
        <v>0</v>
      </c>
      <c r="J78" s="47">
        <v>1.3</v>
      </c>
      <c r="K78" s="47">
        <v>165.53</v>
      </c>
      <c r="L78" s="47">
        <v>22.12</v>
      </c>
      <c r="M78" s="75">
        <v>0</v>
      </c>
      <c r="N78" s="74">
        <v>86.539999999999992</v>
      </c>
      <c r="O78" s="47">
        <v>250.01000000000002</v>
      </c>
      <c r="P78" s="47">
        <v>0</v>
      </c>
      <c r="Q78" s="47">
        <v>0</v>
      </c>
      <c r="R78" s="47">
        <v>0</v>
      </c>
      <c r="S78" s="75">
        <v>0</v>
      </c>
      <c r="W78">
        <v>30.77</v>
      </c>
      <c r="X78">
        <v>26.92</v>
      </c>
      <c r="Y78">
        <v>96.16</v>
      </c>
      <c r="Z78">
        <v>5.77</v>
      </c>
      <c r="AA78">
        <v>19.23</v>
      </c>
      <c r="AB78">
        <v>43.27</v>
      </c>
      <c r="AC78">
        <v>36.54</v>
      </c>
      <c r="AD78">
        <v>48.08</v>
      </c>
      <c r="AE78">
        <v>15.39</v>
      </c>
      <c r="AF78">
        <v>90.39</v>
      </c>
      <c r="AG78">
        <v>25.61</v>
      </c>
      <c r="AH78">
        <v>25.61</v>
      </c>
      <c r="AI78">
        <v>1.3</v>
      </c>
      <c r="AJ78">
        <v>14.42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28.85</v>
      </c>
      <c r="AR78">
        <v>48.08</v>
      </c>
      <c r="AS78">
        <v>48.08</v>
      </c>
      <c r="AT78">
        <v>14.42</v>
      </c>
      <c r="AU78">
        <v>28.85</v>
      </c>
      <c r="AV78">
        <v>0</v>
      </c>
      <c r="AW78">
        <v>48.08</v>
      </c>
      <c r="AX78">
        <v>16.350000000000001</v>
      </c>
      <c r="AY78">
        <v>38.46</v>
      </c>
      <c r="AZ78">
        <v>36.54</v>
      </c>
      <c r="BA78">
        <v>0</v>
      </c>
      <c r="BB78">
        <v>20.34</v>
      </c>
      <c r="BC78">
        <v>38.46</v>
      </c>
      <c r="BD78">
        <v>9.6199999999999992</v>
      </c>
      <c r="BE78">
        <v>0.48</v>
      </c>
      <c r="BF78">
        <v>0</v>
      </c>
      <c r="BG78">
        <v>7.69</v>
      </c>
      <c r="BH78">
        <v>0</v>
      </c>
      <c r="BI78">
        <v>20.190000000000001</v>
      </c>
      <c r="BJ78">
        <v>5.77</v>
      </c>
      <c r="BK78">
        <v>134.62</v>
      </c>
      <c r="BL78">
        <v>14.01</v>
      </c>
      <c r="BM78">
        <v>0</v>
      </c>
    </row>
    <row r="79" spans="7:65">
      <c r="G79" t="s">
        <v>121</v>
      </c>
      <c r="H79" s="74">
        <v>461.53</v>
      </c>
      <c r="I79" s="47">
        <v>0</v>
      </c>
      <c r="J79" s="47">
        <v>1.3</v>
      </c>
      <c r="K79" s="47">
        <v>165.53</v>
      </c>
      <c r="L79" s="47">
        <v>22.12</v>
      </c>
      <c r="M79" s="75">
        <v>0</v>
      </c>
      <c r="N79" s="74">
        <v>86.539999999999992</v>
      </c>
      <c r="O79" s="47">
        <v>230.78000000000003</v>
      </c>
      <c r="P79" s="47">
        <v>0</v>
      </c>
      <c r="Q79" s="47">
        <v>0</v>
      </c>
      <c r="R79" s="47">
        <v>0</v>
      </c>
      <c r="S79" s="75">
        <v>0</v>
      </c>
      <c r="W79">
        <v>30.77</v>
      </c>
      <c r="X79">
        <v>26.92</v>
      </c>
      <c r="Y79">
        <v>96.16</v>
      </c>
      <c r="Z79">
        <v>5.77</v>
      </c>
      <c r="AA79">
        <v>19.23</v>
      </c>
      <c r="AB79">
        <v>43.27</v>
      </c>
      <c r="AC79">
        <v>36.54</v>
      </c>
      <c r="AD79">
        <v>48.08</v>
      </c>
      <c r="AE79">
        <v>15.39</v>
      </c>
      <c r="AF79">
        <v>90.39</v>
      </c>
      <c r="AG79">
        <v>25.61</v>
      </c>
      <c r="AH79">
        <v>25.61</v>
      </c>
      <c r="AI79">
        <v>1.3</v>
      </c>
      <c r="AJ79">
        <v>14.42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28.85</v>
      </c>
      <c r="AR79">
        <v>48.08</v>
      </c>
      <c r="AS79">
        <v>48.08</v>
      </c>
      <c r="AT79">
        <v>14.42</v>
      </c>
      <c r="AU79">
        <v>28.85</v>
      </c>
      <c r="AV79">
        <v>0</v>
      </c>
      <c r="AW79">
        <v>48.08</v>
      </c>
      <c r="AX79">
        <v>16.350000000000001</v>
      </c>
      <c r="AY79">
        <v>38.46</v>
      </c>
      <c r="AZ79">
        <v>36.54</v>
      </c>
      <c r="BA79">
        <v>0</v>
      </c>
      <c r="BB79">
        <v>20.34</v>
      </c>
      <c r="BC79">
        <v>38.46</v>
      </c>
      <c r="BD79">
        <v>9.6199999999999992</v>
      </c>
      <c r="BE79">
        <v>0.57999999999999996</v>
      </c>
      <c r="BF79">
        <v>0</v>
      </c>
      <c r="BG79">
        <v>7.69</v>
      </c>
      <c r="BH79">
        <v>0</v>
      </c>
      <c r="BI79">
        <v>20.190000000000001</v>
      </c>
      <c r="BJ79">
        <v>5.77</v>
      </c>
      <c r="BK79">
        <v>115.39</v>
      </c>
      <c r="BL79">
        <v>13.81</v>
      </c>
      <c r="BM79">
        <v>0</v>
      </c>
    </row>
    <row r="80" spans="7:65">
      <c r="G80" t="s">
        <v>122</v>
      </c>
      <c r="H80" s="74">
        <v>461.53</v>
      </c>
      <c r="I80" s="47">
        <v>0</v>
      </c>
      <c r="J80" s="47">
        <v>1.3</v>
      </c>
      <c r="K80" s="47">
        <v>165.53</v>
      </c>
      <c r="L80" s="47">
        <v>22.12</v>
      </c>
      <c r="M80" s="75">
        <v>0</v>
      </c>
      <c r="N80" s="74">
        <v>86.539999999999992</v>
      </c>
      <c r="O80" s="47">
        <v>230.78000000000003</v>
      </c>
      <c r="P80" s="47">
        <v>0</v>
      </c>
      <c r="Q80" s="47">
        <v>0</v>
      </c>
      <c r="R80" s="47">
        <v>0</v>
      </c>
      <c r="S80" s="75">
        <v>0</v>
      </c>
      <c r="W80">
        <v>30.77</v>
      </c>
      <c r="X80">
        <v>26.92</v>
      </c>
      <c r="Y80">
        <v>96.16</v>
      </c>
      <c r="Z80">
        <v>5.77</v>
      </c>
      <c r="AA80">
        <v>19.23</v>
      </c>
      <c r="AB80">
        <v>43.27</v>
      </c>
      <c r="AC80">
        <v>36.54</v>
      </c>
      <c r="AD80">
        <v>48.08</v>
      </c>
      <c r="AE80">
        <v>15.39</v>
      </c>
      <c r="AF80">
        <v>90.39</v>
      </c>
      <c r="AG80">
        <v>25.61</v>
      </c>
      <c r="AH80">
        <v>25.61</v>
      </c>
      <c r="AI80">
        <v>1.3</v>
      </c>
      <c r="AJ80">
        <v>14.42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28.85</v>
      </c>
      <c r="AR80">
        <v>48.08</v>
      </c>
      <c r="AS80">
        <v>48.08</v>
      </c>
      <c r="AT80">
        <v>14.42</v>
      </c>
      <c r="AU80">
        <v>28.85</v>
      </c>
      <c r="AV80">
        <v>0</v>
      </c>
      <c r="AW80">
        <v>48.08</v>
      </c>
      <c r="AX80">
        <v>16.350000000000001</v>
      </c>
      <c r="AY80">
        <v>38.46</v>
      </c>
      <c r="AZ80">
        <v>36.54</v>
      </c>
      <c r="BA80">
        <v>0</v>
      </c>
      <c r="BB80">
        <v>20.34</v>
      </c>
      <c r="BC80">
        <v>38.46</v>
      </c>
      <c r="BD80">
        <v>9.6199999999999992</v>
      </c>
      <c r="BE80">
        <v>0.57999999999999996</v>
      </c>
      <c r="BF80">
        <v>0</v>
      </c>
      <c r="BG80">
        <v>7.69</v>
      </c>
      <c r="BH80">
        <v>0</v>
      </c>
      <c r="BI80">
        <v>20.190000000000001</v>
      </c>
      <c r="BJ80">
        <v>5.77</v>
      </c>
      <c r="BK80">
        <v>115.39</v>
      </c>
      <c r="BL80">
        <v>13.81</v>
      </c>
      <c r="BM80">
        <v>0</v>
      </c>
    </row>
    <row r="81" spans="7:65">
      <c r="G81" t="s">
        <v>123</v>
      </c>
      <c r="H81" s="74">
        <v>461.13</v>
      </c>
      <c r="I81" s="47">
        <v>0</v>
      </c>
      <c r="J81" s="47">
        <v>1.3</v>
      </c>
      <c r="K81" s="47">
        <v>165.53</v>
      </c>
      <c r="L81" s="47">
        <v>22.12</v>
      </c>
      <c r="M81" s="75">
        <v>0</v>
      </c>
      <c r="N81" s="74">
        <v>86.539999999999992</v>
      </c>
      <c r="O81" s="47">
        <v>230.78000000000003</v>
      </c>
      <c r="P81" s="47">
        <v>0</v>
      </c>
      <c r="Q81" s="47">
        <v>0</v>
      </c>
      <c r="R81" s="47">
        <v>0</v>
      </c>
      <c r="S81" s="75">
        <v>0</v>
      </c>
      <c r="W81">
        <v>30.77</v>
      </c>
      <c r="X81">
        <v>26.92</v>
      </c>
      <c r="Y81">
        <v>96.16</v>
      </c>
      <c r="Z81">
        <v>5.77</v>
      </c>
      <c r="AA81">
        <v>19.23</v>
      </c>
      <c r="AB81">
        <v>43.27</v>
      </c>
      <c r="AC81">
        <v>36.54</v>
      </c>
      <c r="AD81">
        <v>48.08</v>
      </c>
      <c r="AE81">
        <v>15.39</v>
      </c>
      <c r="AF81">
        <v>90.39</v>
      </c>
      <c r="AG81">
        <v>25.61</v>
      </c>
      <c r="AH81">
        <v>25.61</v>
      </c>
      <c r="AI81">
        <v>1.3</v>
      </c>
      <c r="AJ81">
        <v>14.42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28.85</v>
      </c>
      <c r="AR81">
        <v>48.08</v>
      </c>
      <c r="AS81">
        <v>48.08</v>
      </c>
      <c r="AT81">
        <v>14.42</v>
      </c>
      <c r="AU81">
        <v>28.85</v>
      </c>
      <c r="AV81">
        <v>0</v>
      </c>
      <c r="AW81">
        <v>48.08</v>
      </c>
      <c r="AX81">
        <v>16.350000000000001</v>
      </c>
      <c r="AY81">
        <v>38.46</v>
      </c>
      <c r="AZ81">
        <v>36.54</v>
      </c>
      <c r="BA81">
        <v>0</v>
      </c>
      <c r="BB81">
        <v>20.34</v>
      </c>
      <c r="BC81">
        <v>38.46</v>
      </c>
      <c r="BD81">
        <v>9.6199999999999992</v>
      </c>
      <c r="BE81">
        <v>0.57999999999999996</v>
      </c>
      <c r="BF81">
        <v>0</v>
      </c>
      <c r="BG81">
        <v>7.69</v>
      </c>
      <c r="BH81">
        <v>0</v>
      </c>
      <c r="BI81">
        <v>20.190000000000001</v>
      </c>
      <c r="BJ81">
        <v>5.77</v>
      </c>
      <c r="BK81">
        <v>115.39</v>
      </c>
      <c r="BL81">
        <v>13.41</v>
      </c>
      <c r="BM81">
        <v>0</v>
      </c>
    </row>
    <row r="82" spans="7:65">
      <c r="G82" t="s">
        <v>124</v>
      </c>
      <c r="H82" s="74">
        <v>460.92999999999995</v>
      </c>
      <c r="I82" s="47">
        <v>0</v>
      </c>
      <c r="J82" s="47">
        <v>1.3</v>
      </c>
      <c r="K82" s="47">
        <v>165.53</v>
      </c>
      <c r="L82" s="47">
        <v>22.12</v>
      </c>
      <c r="M82" s="75">
        <v>0</v>
      </c>
      <c r="N82" s="74">
        <v>86.539999999999992</v>
      </c>
      <c r="O82" s="47">
        <v>230.78000000000003</v>
      </c>
      <c r="P82" s="47">
        <v>0</v>
      </c>
      <c r="Q82" s="47">
        <v>0</v>
      </c>
      <c r="R82" s="47">
        <v>0</v>
      </c>
      <c r="S82" s="75">
        <v>0</v>
      </c>
      <c r="W82">
        <v>30.77</v>
      </c>
      <c r="X82">
        <v>26.92</v>
      </c>
      <c r="Y82">
        <v>96.16</v>
      </c>
      <c r="Z82">
        <v>5.77</v>
      </c>
      <c r="AA82">
        <v>19.23</v>
      </c>
      <c r="AB82">
        <v>43.27</v>
      </c>
      <c r="AC82">
        <v>36.54</v>
      </c>
      <c r="AD82">
        <v>48.08</v>
      </c>
      <c r="AE82">
        <v>15.39</v>
      </c>
      <c r="AF82">
        <v>90.39</v>
      </c>
      <c r="AG82">
        <v>27</v>
      </c>
      <c r="AH82">
        <v>27</v>
      </c>
      <c r="AI82">
        <v>1.3</v>
      </c>
      <c r="AJ82">
        <v>14.42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28.85</v>
      </c>
      <c r="AR82">
        <v>48.08</v>
      </c>
      <c r="AS82">
        <v>48.08</v>
      </c>
      <c r="AT82">
        <v>14.42</v>
      </c>
      <c r="AU82">
        <v>28.85</v>
      </c>
      <c r="AV82">
        <v>0</v>
      </c>
      <c r="AW82">
        <v>48.08</v>
      </c>
      <c r="AX82">
        <v>16.350000000000001</v>
      </c>
      <c r="AY82">
        <v>38.46</v>
      </c>
      <c r="AZ82">
        <v>36.54</v>
      </c>
      <c r="BA82">
        <v>0</v>
      </c>
      <c r="BB82">
        <v>20.34</v>
      </c>
      <c r="BC82">
        <v>38.46</v>
      </c>
      <c r="BD82">
        <v>9.6199999999999992</v>
      </c>
      <c r="BE82">
        <v>0.57999999999999996</v>
      </c>
      <c r="BF82">
        <v>0</v>
      </c>
      <c r="BG82">
        <v>7.69</v>
      </c>
      <c r="BH82">
        <v>0</v>
      </c>
      <c r="BI82">
        <v>20.190000000000001</v>
      </c>
      <c r="BJ82">
        <v>5.77</v>
      </c>
      <c r="BK82">
        <v>115.39</v>
      </c>
      <c r="BL82">
        <v>13.21</v>
      </c>
      <c r="BM82">
        <v>0</v>
      </c>
    </row>
    <row r="83" spans="7:65">
      <c r="G83" t="s">
        <v>125</v>
      </c>
      <c r="H83" s="74">
        <v>222.33</v>
      </c>
      <c r="I83" s="47">
        <v>0</v>
      </c>
      <c r="J83" s="47">
        <v>1.3</v>
      </c>
      <c r="K83" s="47">
        <v>147.27000000000001</v>
      </c>
      <c r="L83" s="47">
        <v>22.12</v>
      </c>
      <c r="M83" s="75">
        <v>0</v>
      </c>
      <c r="N83" s="74">
        <v>86.539999999999992</v>
      </c>
      <c r="O83" s="47">
        <v>269.25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26.92</v>
      </c>
      <c r="Y83">
        <v>0</v>
      </c>
      <c r="Z83">
        <v>0</v>
      </c>
      <c r="AA83">
        <v>19.23</v>
      </c>
      <c r="AB83">
        <v>34.619999999999997</v>
      </c>
      <c r="AC83">
        <v>34.619999999999997</v>
      </c>
      <c r="AD83">
        <v>48.08</v>
      </c>
      <c r="AE83">
        <v>15.39</v>
      </c>
      <c r="AF83">
        <v>0</v>
      </c>
      <c r="AG83">
        <v>27</v>
      </c>
      <c r="AH83">
        <v>27</v>
      </c>
      <c r="AI83">
        <v>1.3</v>
      </c>
      <c r="AJ83">
        <v>8.65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28.85</v>
      </c>
      <c r="AR83">
        <v>48.08</v>
      </c>
      <c r="AS83">
        <v>48.08</v>
      </c>
      <c r="AT83">
        <v>14.42</v>
      </c>
      <c r="AU83">
        <v>28.85</v>
      </c>
      <c r="AV83">
        <v>0</v>
      </c>
      <c r="AW83">
        <v>48.08</v>
      </c>
      <c r="AX83">
        <v>16.350000000000001</v>
      </c>
      <c r="AY83">
        <v>38.46</v>
      </c>
      <c r="AZ83">
        <v>34.619999999999997</v>
      </c>
      <c r="BA83">
        <v>0</v>
      </c>
      <c r="BB83">
        <v>20.34</v>
      </c>
      <c r="BC83">
        <v>38.46</v>
      </c>
      <c r="BD83">
        <v>0</v>
      </c>
      <c r="BE83">
        <v>0.57999999999999996</v>
      </c>
      <c r="BF83">
        <v>0</v>
      </c>
      <c r="BG83">
        <v>0</v>
      </c>
      <c r="BH83">
        <v>0</v>
      </c>
      <c r="BI83">
        <v>20.190000000000001</v>
      </c>
      <c r="BJ83">
        <v>5.77</v>
      </c>
      <c r="BK83">
        <v>153.86000000000001</v>
      </c>
      <c r="BL83">
        <v>15.01</v>
      </c>
      <c r="BM83">
        <v>0</v>
      </c>
    </row>
    <row r="84" spans="7:65">
      <c r="G84" t="s">
        <v>126</v>
      </c>
      <c r="H84" s="74">
        <v>222.33</v>
      </c>
      <c r="I84" s="47">
        <v>0</v>
      </c>
      <c r="J84" s="47">
        <v>1.3</v>
      </c>
      <c r="K84" s="47">
        <v>147.27000000000001</v>
      </c>
      <c r="L84" s="47">
        <v>22.12</v>
      </c>
      <c r="M84" s="75">
        <v>0</v>
      </c>
      <c r="N84" s="74">
        <v>86.539999999999992</v>
      </c>
      <c r="O84" s="47">
        <v>269.25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26.92</v>
      </c>
      <c r="Y84">
        <v>0</v>
      </c>
      <c r="Z84">
        <v>0</v>
      </c>
      <c r="AA84">
        <v>19.23</v>
      </c>
      <c r="AB84">
        <v>34.619999999999997</v>
      </c>
      <c r="AC84">
        <v>34.619999999999997</v>
      </c>
      <c r="AD84">
        <v>48.08</v>
      </c>
      <c r="AE84">
        <v>15.39</v>
      </c>
      <c r="AF84">
        <v>0</v>
      </c>
      <c r="AG84">
        <v>27</v>
      </c>
      <c r="AH84">
        <v>27</v>
      </c>
      <c r="AI84">
        <v>1.3</v>
      </c>
      <c r="AJ84">
        <v>8.65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28.85</v>
      </c>
      <c r="AR84">
        <v>48.08</v>
      </c>
      <c r="AS84">
        <v>48.08</v>
      </c>
      <c r="AT84">
        <v>14.42</v>
      </c>
      <c r="AU84">
        <v>28.85</v>
      </c>
      <c r="AV84">
        <v>0</v>
      </c>
      <c r="AW84">
        <v>48.08</v>
      </c>
      <c r="AX84">
        <v>16.350000000000001</v>
      </c>
      <c r="AY84">
        <v>38.46</v>
      </c>
      <c r="AZ84">
        <v>34.619999999999997</v>
      </c>
      <c r="BA84">
        <v>0</v>
      </c>
      <c r="BB84">
        <v>20.34</v>
      </c>
      <c r="BC84">
        <v>38.46</v>
      </c>
      <c r="BD84">
        <v>0</v>
      </c>
      <c r="BE84">
        <v>0.57999999999999996</v>
      </c>
      <c r="BF84">
        <v>0</v>
      </c>
      <c r="BG84">
        <v>0</v>
      </c>
      <c r="BH84">
        <v>0</v>
      </c>
      <c r="BI84">
        <v>20.190000000000001</v>
      </c>
      <c r="BJ84">
        <v>5.77</v>
      </c>
      <c r="BK84">
        <v>153.86000000000001</v>
      </c>
      <c r="BL84">
        <v>15.01</v>
      </c>
      <c r="BM84">
        <v>0</v>
      </c>
    </row>
    <row r="85" spans="7:65">
      <c r="G85" t="s">
        <v>127</v>
      </c>
      <c r="H85" s="74">
        <v>222.33</v>
      </c>
      <c r="I85" s="47">
        <v>0</v>
      </c>
      <c r="J85" s="47">
        <v>1.3</v>
      </c>
      <c r="K85" s="47">
        <v>147.27000000000001</v>
      </c>
      <c r="L85" s="47">
        <v>22.12</v>
      </c>
      <c r="M85" s="75">
        <v>0</v>
      </c>
      <c r="N85" s="74">
        <v>86.539999999999992</v>
      </c>
      <c r="O85" s="47">
        <v>269.25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26.92</v>
      </c>
      <c r="Y85">
        <v>0</v>
      </c>
      <c r="Z85">
        <v>0</v>
      </c>
      <c r="AA85">
        <v>19.23</v>
      </c>
      <c r="AB85">
        <v>34.619999999999997</v>
      </c>
      <c r="AC85">
        <v>34.619999999999997</v>
      </c>
      <c r="AD85">
        <v>48.08</v>
      </c>
      <c r="AE85">
        <v>15.39</v>
      </c>
      <c r="AF85">
        <v>0</v>
      </c>
      <c r="AG85">
        <v>27</v>
      </c>
      <c r="AH85">
        <v>27</v>
      </c>
      <c r="AI85">
        <v>1.3</v>
      </c>
      <c r="AJ85">
        <v>8.65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28.85</v>
      </c>
      <c r="AR85">
        <v>48.08</v>
      </c>
      <c r="AS85">
        <v>48.08</v>
      </c>
      <c r="AT85">
        <v>14.42</v>
      </c>
      <c r="AU85">
        <v>28.85</v>
      </c>
      <c r="AV85">
        <v>0</v>
      </c>
      <c r="AW85">
        <v>48.08</v>
      </c>
      <c r="AX85">
        <v>16.350000000000001</v>
      </c>
      <c r="AY85">
        <v>38.46</v>
      </c>
      <c r="AZ85">
        <v>34.619999999999997</v>
      </c>
      <c r="BA85">
        <v>0</v>
      </c>
      <c r="BB85">
        <v>20.34</v>
      </c>
      <c r="BC85">
        <v>38.46</v>
      </c>
      <c r="BD85">
        <v>0</v>
      </c>
      <c r="BE85">
        <v>0.57999999999999996</v>
      </c>
      <c r="BF85">
        <v>0</v>
      </c>
      <c r="BG85">
        <v>0</v>
      </c>
      <c r="BH85">
        <v>0</v>
      </c>
      <c r="BI85">
        <v>20.190000000000001</v>
      </c>
      <c r="BJ85">
        <v>5.77</v>
      </c>
      <c r="BK85">
        <v>153.86000000000001</v>
      </c>
      <c r="BL85">
        <v>15.01</v>
      </c>
      <c r="BM85">
        <v>0</v>
      </c>
    </row>
    <row r="86" spans="7:65">
      <c r="G86" t="s">
        <v>128</v>
      </c>
      <c r="H86" s="74">
        <v>222.53000000000003</v>
      </c>
      <c r="I86" s="47">
        <v>0</v>
      </c>
      <c r="J86" s="47">
        <v>1.3</v>
      </c>
      <c r="K86" s="47">
        <v>147.27000000000001</v>
      </c>
      <c r="L86" s="47">
        <v>22.12</v>
      </c>
      <c r="M86" s="75">
        <v>0</v>
      </c>
      <c r="N86" s="74">
        <v>86.539999999999992</v>
      </c>
      <c r="O86" s="47">
        <v>269.25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26.92</v>
      </c>
      <c r="Y86">
        <v>0</v>
      </c>
      <c r="Z86">
        <v>0</v>
      </c>
      <c r="AA86">
        <v>19.23</v>
      </c>
      <c r="AB86">
        <v>34.619999999999997</v>
      </c>
      <c r="AC86">
        <v>34.619999999999997</v>
      </c>
      <c r="AD86">
        <v>48.08</v>
      </c>
      <c r="AE86">
        <v>15.39</v>
      </c>
      <c r="AF86">
        <v>0</v>
      </c>
      <c r="AG86">
        <v>27</v>
      </c>
      <c r="AH86">
        <v>27</v>
      </c>
      <c r="AI86">
        <v>1.3</v>
      </c>
      <c r="AJ86">
        <v>8.65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28.85</v>
      </c>
      <c r="AR86">
        <v>48.08</v>
      </c>
      <c r="AS86">
        <v>48.08</v>
      </c>
      <c r="AT86">
        <v>14.42</v>
      </c>
      <c r="AU86">
        <v>28.85</v>
      </c>
      <c r="AV86">
        <v>0</v>
      </c>
      <c r="AW86">
        <v>48.08</v>
      </c>
      <c r="AX86">
        <v>16.350000000000001</v>
      </c>
      <c r="AY86">
        <v>38.46</v>
      </c>
      <c r="AZ86">
        <v>34.619999999999997</v>
      </c>
      <c r="BA86">
        <v>0</v>
      </c>
      <c r="BB86">
        <v>20.34</v>
      </c>
      <c r="BC86">
        <v>38.46</v>
      </c>
      <c r="BD86">
        <v>0</v>
      </c>
      <c r="BE86">
        <v>0.57999999999999996</v>
      </c>
      <c r="BF86">
        <v>0</v>
      </c>
      <c r="BG86">
        <v>0</v>
      </c>
      <c r="BH86">
        <v>0</v>
      </c>
      <c r="BI86">
        <v>20.190000000000001</v>
      </c>
      <c r="BJ86">
        <v>5.77</v>
      </c>
      <c r="BK86">
        <v>153.86000000000001</v>
      </c>
      <c r="BL86">
        <v>15.21</v>
      </c>
      <c r="BM86">
        <v>0</v>
      </c>
    </row>
    <row r="87" spans="7:65">
      <c r="G87" t="s">
        <v>129</v>
      </c>
      <c r="H87" s="74">
        <v>232.9</v>
      </c>
      <c r="I87" s="47">
        <v>0</v>
      </c>
      <c r="J87" s="47">
        <v>1.3</v>
      </c>
      <c r="K87" s="47">
        <v>129.96</v>
      </c>
      <c r="L87" s="47">
        <v>22.12</v>
      </c>
      <c r="M87" s="75">
        <v>0</v>
      </c>
      <c r="N87" s="74">
        <v>86.539999999999992</v>
      </c>
      <c r="O87" s="47">
        <v>346.18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26.92</v>
      </c>
      <c r="Y87">
        <v>0</v>
      </c>
      <c r="Z87">
        <v>0</v>
      </c>
      <c r="AA87">
        <v>19.23</v>
      </c>
      <c r="AB87">
        <v>28.85</v>
      </c>
      <c r="AC87">
        <v>28.85</v>
      </c>
      <c r="AD87">
        <v>48.08</v>
      </c>
      <c r="AE87">
        <v>30.77</v>
      </c>
      <c r="AF87">
        <v>0</v>
      </c>
      <c r="AG87">
        <v>27</v>
      </c>
      <c r="AH87">
        <v>27</v>
      </c>
      <c r="AI87">
        <v>1.3</v>
      </c>
      <c r="AJ87">
        <v>8.65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28.85</v>
      </c>
      <c r="AR87">
        <v>48.08</v>
      </c>
      <c r="AS87">
        <v>48.08</v>
      </c>
      <c r="AT87">
        <v>14.42</v>
      </c>
      <c r="AU87">
        <v>28.85</v>
      </c>
      <c r="AV87">
        <v>0</v>
      </c>
      <c r="AW87">
        <v>48.08</v>
      </c>
      <c r="AX87">
        <v>16.350000000000001</v>
      </c>
      <c r="AY87">
        <v>38.46</v>
      </c>
      <c r="AZ87">
        <v>28.85</v>
      </c>
      <c r="BA87">
        <v>0</v>
      </c>
      <c r="BB87">
        <v>20.34</v>
      </c>
      <c r="BC87">
        <v>0</v>
      </c>
      <c r="BD87">
        <v>0</v>
      </c>
      <c r="BE87">
        <v>0.57999999999999996</v>
      </c>
      <c r="BF87">
        <v>0</v>
      </c>
      <c r="BG87">
        <v>0</v>
      </c>
      <c r="BH87">
        <v>0</v>
      </c>
      <c r="BI87">
        <v>20.190000000000001</v>
      </c>
      <c r="BJ87">
        <v>5.77</v>
      </c>
      <c r="BK87">
        <v>269.25</v>
      </c>
      <c r="BL87">
        <v>10.199999999999999</v>
      </c>
      <c r="BM87">
        <v>0</v>
      </c>
    </row>
    <row r="88" spans="7:65">
      <c r="G88" t="s">
        <v>130</v>
      </c>
      <c r="H88" s="74">
        <v>232.50000000000003</v>
      </c>
      <c r="I88" s="47">
        <v>0</v>
      </c>
      <c r="J88" s="47">
        <v>1.3</v>
      </c>
      <c r="K88" s="47">
        <v>129.96</v>
      </c>
      <c r="L88" s="47">
        <v>22.12</v>
      </c>
      <c r="M88" s="75">
        <v>0</v>
      </c>
      <c r="N88" s="74">
        <v>86.539999999999992</v>
      </c>
      <c r="O88" s="47">
        <v>346.18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26.92</v>
      </c>
      <c r="Y88">
        <v>0</v>
      </c>
      <c r="Z88">
        <v>0</v>
      </c>
      <c r="AA88">
        <v>19.23</v>
      </c>
      <c r="AB88">
        <v>28.85</v>
      </c>
      <c r="AC88">
        <v>28.85</v>
      </c>
      <c r="AD88">
        <v>48.08</v>
      </c>
      <c r="AE88">
        <v>30.77</v>
      </c>
      <c r="AF88">
        <v>0</v>
      </c>
      <c r="AG88">
        <v>27</v>
      </c>
      <c r="AH88">
        <v>27</v>
      </c>
      <c r="AI88">
        <v>1.3</v>
      </c>
      <c r="AJ88">
        <v>8.65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28.85</v>
      </c>
      <c r="AR88">
        <v>48.08</v>
      </c>
      <c r="AS88">
        <v>48.08</v>
      </c>
      <c r="AT88">
        <v>14.42</v>
      </c>
      <c r="AU88">
        <v>28.85</v>
      </c>
      <c r="AV88">
        <v>0</v>
      </c>
      <c r="AW88">
        <v>48.08</v>
      </c>
      <c r="AX88">
        <v>16.350000000000001</v>
      </c>
      <c r="AY88">
        <v>38.46</v>
      </c>
      <c r="AZ88">
        <v>28.85</v>
      </c>
      <c r="BA88">
        <v>0</v>
      </c>
      <c r="BB88">
        <v>20.34</v>
      </c>
      <c r="BC88">
        <v>0</v>
      </c>
      <c r="BD88">
        <v>0</v>
      </c>
      <c r="BE88">
        <v>0.57999999999999996</v>
      </c>
      <c r="BF88">
        <v>0</v>
      </c>
      <c r="BG88">
        <v>0</v>
      </c>
      <c r="BH88">
        <v>0</v>
      </c>
      <c r="BI88">
        <v>20.190000000000001</v>
      </c>
      <c r="BJ88">
        <v>5.77</v>
      </c>
      <c r="BK88">
        <v>269.25</v>
      </c>
      <c r="BL88">
        <v>9.8000000000000007</v>
      </c>
      <c r="BM88">
        <v>0</v>
      </c>
    </row>
    <row r="89" spans="7:65">
      <c r="G89" t="s">
        <v>131</v>
      </c>
      <c r="H89" s="74">
        <v>232.70000000000002</v>
      </c>
      <c r="I89" s="47">
        <v>0</v>
      </c>
      <c r="J89" s="47">
        <v>1.3</v>
      </c>
      <c r="K89" s="47">
        <v>129.96</v>
      </c>
      <c r="L89" s="47">
        <v>22.12</v>
      </c>
      <c r="M89" s="75">
        <v>0</v>
      </c>
      <c r="N89" s="74">
        <v>86.539999999999992</v>
      </c>
      <c r="O89" s="47">
        <v>346.18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26.92</v>
      </c>
      <c r="Y89">
        <v>0</v>
      </c>
      <c r="Z89">
        <v>0</v>
      </c>
      <c r="AA89">
        <v>19.23</v>
      </c>
      <c r="AB89">
        <v>28.85</v>
      </c>
      <c r="AC89">
        <v>28.85</v>
      </c>
      <c r="AD89">
        <v>48.08</v>
      </c>
      <c r="AE89">
        <v>30.77</v>
      </c>
      <c r="AF89">
        <v>0</v>
      </c>
      <c r="AG89">
        <v>27</v>
      </c>
      <c r="AH89">
        <v>27</v>
      </c>
      <c r="AI89">
        <v>1.3</v>
      </c>
      <c r="AJ89">
        <v>8.65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28.85</v>
      </c>
      <c r="AR89">
        <v>48.08</v>
      </c>
      <c r="AS89">
        <v>48.08</v>
      </c>
      <c r="AT89">
        <v>14.42</v>
      </c>
      <c r="AU89">
        <v>28.85</v>
      </c>
      <c r="AV89">
        <v>0</v>
      </c>
      <c r="AW89">
        <v>48.08</v>
      </c>
      <c r="AX89">
        <v>16.350000000000001</v>
      </c>
      <c r="AY89">
        <v>38.46</v>
      </c>
      <c r="AZ89">
        <v>28.85</v>
      </c>
      <c r="BA89">
        <v>0</v>
      </c>
      <c r="BB89">
        <v>20.34</v>
      </c>
      <c r="BC89">
        <v>0</v>
      </c>
      <c r="BD89">
        <v>0</v>
      </c>
      <c r="BE89">
        <v>0.57999999999999996</v>
      </c>
      <c r="BF89">
        <v>0</v>
      </c>
      <c r="BG89">
        <v>0</v>
      </c>
      <c r="BH89">
        <v>0</v>
      </c>
      <c r="BI89">
        <v>20.190000000000001</v>
      </c>
      <c r="BJ89">
        <v>5.77</v>
      </c>
      <c r="BK89">
        <v>269.25</v>
      </c>
      <c r="BL89">
        <v>10</v>
      </c>
      <c r="BM89">
        <v>0</v>
      </c>
    </row>
    <row r="90" spans="7:65">
      <c r="G90" t="s">
        <v>132</v>
      </c>
      <c r="H90" s="74">
        <v>232.70000000000002</v>
      </c>
      <c r="I90" s="47">
        <v>0</v>
      </c>
      <c r="J90" s="47">
        <v>1.3</v>
      </c>
      <c r="K90" s="47">
        <v>129.96</v>
      </c>
      <c r="L90" s="47">
        <v>22.12</v>
      </c>
      <c r="M90" s="75">
        <v>0</v>
      </c>
      <c r="N90" s="74">
        <v>86.539999999999992</v>
      </c>
      <c r="O90" s="47">
        <v>346.18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26.92</v>
      </c>
      <c r="Y90">
        <v>0</v>
      </c>
      <c r="Z90">
        <v>0</v>
      </c>
      <c r="AA90">
        <v>19.23</v>
      </c>
      <c r="AB90">
        <v>28.85</v>
      </c>
      <c r="AC90">
        <v>28.85</v>
      </c>
      <c r="AD90">
        <v>48.08</v>
      </c>
      <c r="AE90">
        <v>30.77</v>
      </c>
      <c r="AF90">
        <v>0</v>
      </c>
      <c r="AG90">
        <v>27</v>
      </c>
      <c r="AH90">
        <v>27</v>
      </c>
      <c r="AI90">
        <v>1.3</v>
      </c>
      <c r="AJ90">
        <v>8.65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28.85</v>
      </c>
      <c r="AR90">
        <v>48.08</v>
      </c>
      <c r="AS90">
        <v>48.08</v>
      </c>
      <c r="AT90">
        <v>14.42</v>
      </c>
      <c r="AU90">
        <v>28.85</v>
      </c>
      <c r="AV90">
        <v>0</v>
      </c>
      <c r="AW90">
        <v>48.08</v>
      </c>
      <c r="AX90">
        <v>16.350000000000001</v>
      </c>
      <c r="AY90">
        <v>38.46</v>
      </c>
      <c r="AZ90">
        <v>28.85</v>
      </c>
      <c r="BA90">
        <v>0</v>
      </c>
      <c r="BB90">
        <v>20.34</v>
      </c>
      <c r="BC90">
        <v>0</v>
      </c>
      <c r="BD90">
        <v>0</v>
      </c>
      <c r="BE90">
        <v>0.57999999999999996</v>
      </c>
      <c r="BF90">
        <v>0</v>
      </c>
      <c r="BG90">
        <v>0</v>
      </c>
      <c r="BH90">
        <v>0</v>
      </c>
      <c r="BI90">
        <v>20.190000000000001</v>
      </c>
      <c r="BJ90">
        <v>5.77</v>
      </c>
      <c r="BK90">
        <v>269.25</v>
      </c>
      <c r="BL90">
        <v>10</v>
      </c>
      <c r="BM90">
        <v>0</v>
      </c>
    </row>
    <row r="91" spans="7:65">
      <c r="G91" t="s">
        <v>133</v>
      </c>
      <c r="H91" s="74">
        <v>232.6</v>
      </c>
      <c r="I91" s="47">
        <v>0</v>
      </c>
      <c r="J91" s="47">
        <v>1.3</v>
      </c>
      <c r="K91" s="47">
        <v>121.28999999999999</v>
      </c>
      <c r="L91" s="47">
        <v>22.12</v>
      </c>
      <c r="M91" s="75">
        <v>0</v>
      </c>
      <c r="N91" s="74">
        <v>86.539999999999992</v>
      </c>
      <c r="O91" s="47">
        <v>317.33000000000004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26.92</v>
      </c>
      <c r="Y91">
        <v>0</v>
      </c>
      <c r="Z91">
        <v>0</v>
      </c>
      <c r="AA91">
        <v>19.23</v>
      </c>
      <c r="AB91">
        <v>25.96</v>
      </c>
      <c r="AC91">
        <v>25.96</v>
      </c>
      <c r="AD91">
        <v>48.08</v>
      </c>
      <c r="AE91">
        <v>30.77</v>
      </c>
      <c r="AF91">
        <v>0</v>
      </c>
      <c r="AG91">
        <v>27</v>
      </c>
      <c r="AH91">
        <v>27</v>
      </c>
      <c r="AI91">
        <v>1.3</v>
      </c>
      <c r="AJ91">
        <v>8.65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28.85</v>
      </c>
      <c r="AR91">
        <v>0</v>
      </c>
      <c r="AS91">
        <v>48.08</v>
      </c>
      <c r="AT91">
        <v>14.42</v>
      </c>
      <c r="AU91">
        <v>28.85</v>
      </c>
      <c r="AV91">
        <v>0</v>
      </c>
      <c r="AW91">
        <v>48.08</v>
      </c>
      <c r="AX91">
        <v>16.350000000000001</v>
      </c>
      <c r="AY91">
        <v>38.46</v>
      </c>
      <c r="AZ91">
        <v>25.96</v>
      </c>
      <c r="BA91">
        <v>0</v>
      </c>
      <c r="BB91">
        <v>20.34</v>
      </c>
      <c r="BC91">
        <v>0</v>
      </c>
      <c r="BD91">
        <v>0</v>
      </c>
      <c r="BE91">
        <v>0.48</v>
      </c>
      <c r="BF91">
        <v>0</v>
      </c>
      <c r="BG91">
        <v>0</v>
      </c>
      <c r="BH91">
        <v>0</v>
      </c>
      <c r="BI91">
        <v>20.190000000000001</v>
      </c>
      <c r="BJ91">
        <v>5.77</v>
      </c>
      <c r="BK91">
        <v>288.48</v>
      </c>
      <c r="BL91">
        <v>10</v>
      </c>
      <c r="BM91">
        <v>0</v>
      </c>
    </row>
    <row r="92" spans="7:65">
      <c r="G92" t="s">
        <v>134</v>
      </c>
      <c r="H92" s="74">
        <v>232.6</v>
      </c>
      <c r="I92" s="47">
        <v>0</v>
      </c>
      <c r="J92" s="47">
        <v>1.3</v>
      </c>
      <c r="K92" s="47">
        <v>121.28999999999999</v>
      </c>
      <c r="L92" s="47">
        <v>22.12</v>
      </c>
      <c r="M92" s="75">
        <v>0</v>
      </c>
      <c r="N92" s="74">
        <v>86.539999999999992</v>
      </c>
      <c r="O92" s="47">
        <v>317.33000000000004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26.92</v>
      </c>
      <c r="Y92">
        <v>0</v>
      </c>
      <c r="Z92">
        <v>0</v>
      </c>
      <c r="AA92">
        <v>19.23</v>
      </c>
      <c r="AB92">
        <v>25.96</v>
      </c>
      <c r="AC92">
        <v>25.96</v>
      </c>
      <c r="AD92">
        <v>48.08</v>
      </c>
      <c r="AE92">
        <v>30.77</v>
      </c>
      <c r="AF92">
        <v>0</v>
      </c>
      <c r="AG92">
        <v>27</v>
      </c>
      <c r="AH92">
        <v>27</v>
      </c>
      <c r="AI92">
        <v>1.3</v>
      </c>
      <c r="AJ92">
        <v>8.65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28.85</v>
      </c>
      <c r="AR92">
        <v>0</v>
      </c>
      <c r="AS92">
        <v>48.08</v>
      </c>
      <c r="AT92">
        <v>14.42</v>
      </c>
      <c r="AU92">
        <v>28.85</v>
      </c>
      <c r="AV92">
        <v>0</v>
      </c>
      <c r="AW92">
        <v>48.08</v>
      </c>
      <c r="AX92">
        <v>16.350000000000001</v>
      </c>
      <c r="AY92">
        <v>38.46</v>
      </c>
      <c r="AZ92">
        <v>25.96</v>
      </c>
      <c r="BA92">
        <v>0</v>
      </c>
      <c r="BB92">
        <v>20.34</v>
      </c>
      <c r="BC92">
        <v>0</v>
      </c>
      <c r="BD92">
        <v>0</v>
      </c>
      <c r="BE92">
        <v>0.48</v>
      </c>
      <c r="BF92">
        <v>0</v>
      </c>
      <c r="BG92">
        <v>0</v>
      </c>
      <c r="BH92">
        <v>0</v>
      </c>
      <c r="BI92">
        <v>20.190000000000001</v>
      </c>
      <c r="BJ92">
        <v>5.77</v>
      </c>
      <c r="BK92">
        <v>288.48</v>
      </c>
      <c r="BL92">
        <v>10</v>
      </c>
      <c r="BM92">
        <v>0</v>
      </c>
    </row>
    <row r="93" spans="7:65">
      <c r="G93" t="s">
        <v>135</v>
      </c>
      <c r="H93" s="74">
        <v>234.60999999999999</v>
      </c>
      <c r="I93" s="47">
        <v>0</v>
      </c>
      <c r="J93" s="47">
        <v>1.3</v>
      </c>
      <c r="K93" s="47">
        <v>121.28999999999999</v>
      </c>
      <c r="L93" s="47">
        <v>22.12</v>
      </c>
      <c r="M93" s="75">
        <v>0</v>
      </c>
      <c r="N93" s="74">
        <v>86.539999999999992</v>
      </c>
      <c r="O93" s="47">
        <v>317.33000000000004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26.92</v>
      </c>
      <c r="Y93">
        <v>0</v>
      </c>
      <c r="Z93">
        <v>0</v>
      </c>
      <c r="AA93">
        <v>19.23</v>
      </c>
      <c r="AB93">
        <v>25.96</v>
      </c>
      <c r="AC93">
        <v>25.96</v>
      </c>
      <c r="AD93">
        <v>48.08</v>
      </c>
      <c r="AE93">
        <v>30.77</v>
      </c>
      <c r="AF93">
        <v>0</v>
      </c>
      <c r="AG93">
        <v>27</v>
      </c>
      <c r="AH93">
        <v>27</v>
      </c>
      <c r="AI93">
        <v>1.3</v>
      </c>
      <c r="AJ93">
        <v>8.65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28.85</v>
      </c>
      <c r="AR93">
        <v>0</v>
      </c>
      <c r="AS93">
        <v>48.08</v>
      </c>
      <c r="AT93">
        <v>14.42</v>
      </c>
      <c r="AU93">
        <v>28.85</v>
      </c>
      <c r="AV93">
        <v>0</v>
      </c>
      <c r="AW93">
        <v>48.08</v>
      </c>
      <c r="AX93">
        <v>16.350000000000001</v>
      </c>
      <c r="AY93">
        <v>38.46</v>
      </c>
      <c r="AZ93">
        <v>25.96</v>
      </c>
      <c r="BA93">
        <v>0</v>
      </c>
      <c r="BB93">
        <v>20.34</v>
      </c>
      <c r="BC93">
        <v>0</v>
      </c>
      <c r="BD93">
        <v>0</v>
      </c>
      <c r="BE93">
        <v>0.48</v>
      </c>
      <c r="BF93">
        <v>0</v>
      </c>
      <c r="BG93">
        <v>0</v>
      </c>
      <c r="BH93">
        <v>0</v>
      </c>
      <c r="BI93">
        <v>20.190000000000001</v>
      </c>
      <c r="BJ93">
        <v>5.77</v>
      </c>
      <c r="BK93">
        <v>288.48</v>
      </c>
      <c r="BL93">
        <v>12.01</v>
      </c>
      <c r="BM93">
        <v>0</v>
      </c>
    </row>
    <row r="94" spans="7:65">
      <c r="G94" t="s">
        <v>136</v>
      </c>
      <c r="H94" s="74">
        <v>234.60999999999999</v>
      </c>
      <c r="I94" s="47">
        <v>0</v>
      </c>
      <c r="J94" s="47">
        <v>1.3</v>
      </c>
      <c r="K94" s="47">
        <v>121.28999999999999</v>
      </c>
      <c r="L94" s="47">
        <v>22.12</v>
      </c>
      <c r="M94" s="75">
        <v>0</v>
      </c>
      <c r="N94" s="74">
        <v>86.539999999999992</v>
      </c>
      <c r="O94" s="47">
        <v>317.33000000000004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26.92</v>
      </c>
      <c r="Y94">
        <v>0</v>
      </c>
      <c r="Z94">
        <v>0</v>
      </c>
      <c r="AA94">
        <v>19.23</v>
      </c>
      <c r="AB94">
        <v>25.96</v>
      </c>
      <c r="AC94">
        <v>25.96</v>
      </c>
      <c r="AD94">
        <v>48.08</v>
      </c>
      <c r="AE94">
        <v>30.77</v>
      </c>
      <c r="AF94">
        <v>0</v>
      </c>
      <c r="AG94">
        <v>27</v>
      </c>
      <c r="AH94">
        <v>27</v>
      </c>
      <c r="AI94">
        <v>1.3</v>
      </c>
      <c r="AJ94">
        <v>8.65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28.85</v>
      </c>
      <c r="AR94">
        <v>0</v>
      </c>
      <c r="AS94">
        <v>48.08</v>
      </c>
      <c r="AT94">
        <v>14.42</v>
      </c>
      <c r="AU94">
        <v>28.85</v>
      </c>
      <c r="AV94">
        <v>0</v>
      </c>
      <c r="AW94">
        <v>48.08</v>
      </c>
      <c r="AX94">
        <v>16.350000000000001</v>
      </c>
      <c r="AY94">
        <v>38.46</v>
      </c>
      <c r="AZ94">
        <v>25.96</v>
      </c>
      <c r="BA94">
        <v>0</v>
      </c>
      <c r="BB94">
        <v>20.34</v>
      </c>
      <c r="BC94">
        <v>0</v>
      </c>
      <c r="BD94">
        <v>0</v>
      </c>
      <c r="BE94">
        <v>0.48</v>
      </c>
      <c r="BF94">
        <v>0</v>
      </c>
      <c r="BG94">
        <v>0</v>
      </c>
      <c r="BH94">
        <v>0</v>
      </c>
      <c r="BI94">
        <v>20.190000000000001</v>
      </c>
      <c r="BJ94">
        <v>5.77</v>
      </c>
      <c r="BK94">
        <v>288.48</v>
      </c>
      <c r="BL94">
        <v>12.01</v>
      </c>
      <c r="BM94">
        <v>0</v>
      </c>
    </row>
    <row r="95" spans="7:65">
      <c r="G95" t="s">
        <v>137</v>
      </c>
      <c r="H95" s="74">
        <v>237.60999999999999</v>
      </c>
      <c r="I95" s="47">
        <v>0</v>
      </c>
      <c r="J95" s="47">
        <v>1.3</v>
      </c>
      <c r="K95" s="47">
        <v>112.64999999999999</v>
      </c>
      <c r="L95" s="47">
        <v>22.12</v>
      </c>
      <c r="M95" s="75">
        <v>0</v>
      </c>
      <c r="N95" s="74">
        <v>86.539999999999992</v>
      </c>
      <c r="O95" s="47">
        <v>317.33000000000004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26.92</v>
      </c>
      <c r="Y95">
        <v>0</v>
      </c>
      <c r="Z95">
        <v>0</v>
      </c>
      <c r="AA95">
        <v>19.23</v>
      </c>
      <c r="AB95">
        <v>23.08</v>
      </c>
      <c r="AC95">
        <v>23.08</v>
      </c>
      <c r="AD95">
        <v>48.08</v>
      </c>
      <c r="AE95">
        <v>30.77</v>
      </c>
      <c r="AF95">
        <v>0</v>
      </c>
      <c r="AG95">
        <v>27</v>
      </c>
      <c r="AH95">
        <v>27</v>
      </c>
      <c r="AI95">
        <v>1.3</v>
      </c>
      <c r="AJ95">
        <v>8.65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28.85</v>
      </c>
      <c r="AR95">
        <v>0</v>
      </c>
      <c r="AS95">
        <v>48.08</v>
      </c>
      <c r="AT95">
        <v>14.42</v>
      </c>
      <c r="AU95">
        <v>28.85</v>
      </c>
      <c r="AV95">
        <v>0</v>
      </c>
      <c r="AW95">
        <v>48.08</v>
      </c>
      <c r="AX95">
        <v>16.350000000000001</v>
      </c>
      <c r="AY95">
        <v>38.46</v>
      </c>
      <c r="AZ95">
        <v>23.08</v>
      </c>
      <c r="BA95">
        <v>0</v>
      </c>
      <c r="BB95">
        <v>20.34</v>
      </c>
      <c r="BC95">
        <v>0</v>
      </c>
      <c r="BD95">
        <v>0</v>
      </c>
      <c r="BE95">
        <v>0.48</v>
      </c>
      <c r="BF95">
        <v>0</v>
      </c>
      <c r="BG95">
        <v>0</v>
      </c>
      <c r="BH95">
        <v>0</v>
      </c>
      <c r="BI95">
        <v>20.190000000000001</v>
      </c>
      <c r="BJ95">
        <v>5.77</v>
      </c>
      <c r="BK95">
        <v>288.48</v>
      </c>
      <c r="BL95">
        <v>15.01</v>
      </c>
      <c r="BM95">
        <v>0</v>
      </c>
    </row>
    <row r="96" spans="7:65">
      <c r="G96" t="s">
        <v>138</v>
      </c>
      <c r="H96" s="74">
        <v>237.41</v>
      </c>
      <c r="I96" s="47">
        <v>0</v>
      </c>
      <c r="J96" s="47">
        <v>1.3</v>
      </c>
      <c r="K96" s="47">
        <v>112.64999999999999</v>
      </c>
      <c r="L96" s="47">
        <v>22.12</v>
      </c>
      <c r="M96" s="75">
        <v>0</v>
      </c>
      <c r="N96" s="74">
        <v>86.539999999999992</v>
      </c>
      <c r="O96" s="47">
        <v>317.33000000000004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26.92</v>
      </c>
      <c r="Y96">
        <v>0</v>
      </c>
      <c r="Z96">
        <v>0</v>
      </c>
      <c r="AA96">
        <v>19.23</v>
      </c>
      <c r="AB96">
        <v>23.08</v>
      </c>
      <c r="AC96">
        <v>23.08</v>
      </c>
      <c r="AD96">
        <v>48.08</v>
      </c>
      <c r="AE96">
        <v>30.77</v>
      </c>
      <c r="AF96">
        <v>0</v>
      </c>
      <c r="AG96">
        <v>27</v>
      </c>
      <c r="AH96">
        <v>27</v>
      </c>
      <c r="AI96">
        <v>1.3</v>
      </c>
      <c r="AJ96">
        <v>8.65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28.85</v>
      </c>
      <c r="AR96">
        <v>0</v>
      </c>
      <c r="AS96">
        <v>48.08</v>
      </c>
      <c r="AT96">
        <v>14.42</v>
      </c>
      <c r="AU96">
        <v>28.85</v>
      </c>
      <c r="AV96">
        <v>0</v>
      </c>
      <c r="AW96">
        <v>48.08</v>
      </c>
      <c r="AX96">
        <v>16.350000000000001</v>
      </c>
      <c r="AY96">
        <v>38.46</v>
      </c>
      <c r="AZ96">
        <v>23.08</v>
      </c>
      <c r="BA96">
        <v>0</v>
      </c>
      <c r="BB96">
        <v>20.34</v>
      </c>
      <c r="BC96">
        <v>0</v>
      </c>
      <c r="BD96">
        <v>0</v>
      </c>
      <c r="BE96">
        <v>0.48</v>
      </c>
      <c r="BF96">
        <v>0</v>
      </c>
      <c r="BG96">
        <v>0</v>
      </c>
      <c r="BH96">
        <v>0</v>
      </c>
      <c r="BI96">
        <v>20.190000000000001</v>
      </c>
      <c r="BJ96">
        <v>5.77</v>
      </c>
      <c r="BK96">
        <v>288.48</v>
      </c>
      <c r="BL96">
        <v>14.81</v>
      </c>
      <c r="BM96">
        <v>0</v>
      </c>
    </row>
    <row r="97" spans="1:133">
      <c r="G97" t="s">
        <v>139</v>
      </c>
      <c r="H97" s="74">
        <v>237.20999999999998</v>
      </c>
      <c r="I97" s="47">
        <v>0</v>
      </c>
      <c r="J97" s="47">
        <v>1.3</v>
      </c>
      <c r="K97" s="47">
        <v>112.64999999999999</v>
      </c>
      <c r="L97" s="47">
        <v>22.12</v>
      </c>
      <c r="M97" s="75">
        <v>0</v>
      </c>
      <c r="N97" s="74">
        <v>86.539999999999992</v>
      </c>
      <c r="O97" s="47">
        <v>317.33000000000004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26.92</v>
      </c>
      <c r="Y97">
        <v>0</v>
      </c>
      <c r="Z97">
        <v>0</v>
      </c>
      <c r="AA97">
        <v>19.23</v>
      </c>
      <c r="AB97">
        <v>23.08</v>
      </c>
      <c r="AC97">
        <v>23.08</v>
      </c>
      <c r="AD97">
        <v>48.08</v>
      </c>
      <c r="AE97">
        <v>30.77</v>
      </c>
      <c r="AF97">
        <v>0</v>
      </c>
      <c r="AG97">
        <v>27</v>
      </c>
      <c r="AH97">
        <v>27</v>
      </c>
      <c r="AI97">
        <v>1.3</v>
      </c>
      <c r="AJ97">
        <v>8.65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28.85</v>
      </c>
      <c r="AR97">
        <v>0</v>
      </c>
      <c r="AS97">
        <v>48.08</v>
      </c>
      <c r="AT97">
        <v>14.42</v>
      </c>
      <c r="AU97">
        <v>28.85</v>
      </c>
      <c r="AV97">
        <v>0</v>
      </c>
      <c r="AW97">
        <v>48.08</v>
      </c>
      <c r="AX97">
        <v>16.350000000000001</v>
      </c>
      <c r="AY97">
        <v>38.46</v>
      </c>
      <c r="AZ97">
        <v>23.08</v>
      </c>
      <c r="BA97">
        <v>0</v>
      </c>
      <c r="BB97">
        <v>20.34</v>
      </c>
      <c r="BC97">
        <v>0</v>
      </c>
      <c r="BD97">
        <v>0</v>
      </c>
      <c r="BE97">
        <v>0.48</v>
      </c>
      <c r="BF97">
        <v>0</v>
      </c>
      <c r="BG97">
        <v>0</v>
      </c>
      <c r="BH97">
        <v>0</v>
      </c>
      <c r="BI97">
        <v>20.190000000000001</v>
      </c>
      <c r="BJ97">
        <v>5.77</v>
      </c>
      <c r="BK97">
        <v>288.48</v>
      </c>
      <c r="BL97">
        <v>14.61</v>
      </c>
      <c r="BM97">
        <v>0</v>
      </c>
    </row>
    <row r="98" spans="1:133">
      <c r="G98" t="s">
        <v>140</v>
      </c>
      <c r="H98" s="74">
        <v>237.01</v>
      </c>
      <c r="I98" s="47">
        <v>0</v>
      </c>
      <c r="J98" s="47">
        <v>1.3</v>
      </c>
      <c r="K98" s="47">
        <v>112.64999999999999</v>
      </c>
      <c r="L98" s="47">
        <v>22.12</v>
      </c>
      <c r="M98" s="75">
        <v>0</v>
      </c>
      <c r="N98" s="74">
        <v>86.539999999999992</v>
      </c>
      <c r="O98" s="47">
        <v>317.33000000000004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26.92</v>
      </c>
      <c r="Y98">
        <v>0</v>
      </c>
      <c r="Z98">
        <v>0</v>
      </c>
      <c r="AA98">
        <v>19.23</v>
      </c>
      <c r="AB98">
        <v>23.08</v>
      </c>
      <c r="AC98">
        <v>23.08</v>
      </c>
      <c r="AD98">
        <v>48.08</v>
      </c>
      <c r="AE98">
        <v>30.77</v>
      </c>
      <c r="AF98">
        <v>0</v>
      </c>
      <c r="AG98">
        <v>27</v>
      </c>
      <c r="AH98">
        <v>27</v>
      </c>
      <c r="AI98">
        <v>1.3</v>
      </c>
      <c r="AJ98">
        <v>8.65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28.85</v>
      </c>
      <c r="AR98">
        <v>0</v>
      </c>
      <c r="AS98">
        <v>48.08</v>
      </c>
      <c r="AT98">
        <v>14.42</v>
      </c>
      <c r="AU98">
        <v>28.85</v>
      </c>
      <c r="AV98">
        <v>0</v>
      </c>
      <c r="AW98">
        <v>48.08</v>
      </c>
      <c r="AX98">
        <v>16.350000000000001</v>
      </c>
      <c r="AY98">
        <v>38.46</v>
      </c>
      <c r="AZ98">
        <v>23.08</v>
      </c>
      <c r="BA98">
        <v>0</v>
      </c>
      <c r="BB98">
        <v>20.34</v>
      </c>
      <c r="BC98">
        <v>0</v>
      </c>
      <c r="BD98">
        <v>0</v>
      </c>
      <c r="BE98">
        <v>0.48</v>
      </c>
      <c r="BF98">
        <v>0</v>
      </c>
      <c r="BG98">
        <v>0</v>
      </c>
      <c r="BH98">
        <v>0</v>
      </c>
      <c r="BI98">
        <v>20.190000000000001</v>
      </c>
      <c r="BJ98">
        <v>5.77</v>
      </c>
      <c r="BK98">
        <v>288.48</v>
      </c>
      <c r="BL98">
        <v>14.41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6.6458874999999988</v>
      </c>
      <c r="I99" s="70">
        <f t="shared" ref="I99:BU99" si="1">SUM(I3:I98)/4000</f>
        <v>0</v>
      </c>
      <c r="J99" s="70">
        <f t="shared" si="1"/>
        <v>1.0706225000000014</v>
      </c>
      <c r="K99" s="70">
        <f t="shared" si="1"/>
        <v>3.5600950000000027</v>
      </c>
      <c r="L99" s="70">
        <f t="shared" si="1"/>
        <v>0.5385799999999995</v>
      </c>
      <c r="M99" s="70">
        <f t="shared" si="1"/>
        <v>0</v>
      </c>
      <c r="N99" s="69">
        <f t="shared" si="1"/>
        <v>0.51923999999999992</v>
      </c>
      <c r="O99" s="70">
        <f t="shared" si="1"/>
        <v>2.4328300000000005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0.15384999999999996</v>
      </c>
      <c r="X99">
        <f t="shared" si="1"/>
        <v>0.64608000000000088</v>
      </c>
      <c r="Y99">
        <f t="shared" si="1"/>
        <v>0.48080000000000012</v>
      </c>
      <c r="Z99">
        <f t="shared" si="1"/>
        <v>2.8849999999999987E-2</v>
      </c>
      <c r="AA99">
        <f t="shared" si="1"/>
        <v>0.46152000000000032</v>
      </c>
      <c r="AB99">
        <f t="shared" si="1"/>
        <v>0.74138499999999929</v>
      </c>
      <c r="AC99">
        <f t="shared" si="1"/>
        <v>0.69667999999999919</v>
      </c>
      <c r="AD99">
        <f t="shared" si="1"/>
        <v>1.1539199999999987</v>
      </c>
      <c r="AE99">
        <f t="shared" si="1"/>
        <v>0.60775000000000023</v>
      </c>
      <c r="AF99">
        <f t="shared" si="1"/>
        <v>0.45195000000000024</v>
      </c>
      <c r="AG99">
        <f t="shared" si="1"/>
        <v>0.44251499999999983</v>
      </c>
      <c r="AH99">
        <f t="shared" si="1"/>
        <v>0.43801499999999982</v>
      </c>
      <c r="AI99">
        <f t="shared" si="1"/>
        <v>3.0999999999999955E-2</v>
      </c>
      <c r="AJ99">
        <f t="shared" si="1"/>
        <v>0.24798999999999977</v>
      </c>
      <c r="AK99">
        <f t="shared" si="1"/>
        <v>4.1350000000000012E-2</v>
      </c>
      <c r="AL99">
        <f t="shared" si="1"/>
        <v>0.10142250000000001</v>
      </c>
      <c r="AM99">
        <f t="shared" si="1"/>
        <v>5.5075000000000002E-3</v>
      </c>
      <c r="AN99">
        <f t="shared" si="1"/>
        <v>0.26874000000000009</v>
      </c>
      <c r="AO99">
        <f t="shared" si="1"/>
        <v>3.4300000000000012E-3</v>
      </c>
      <c r="AP99">
        <f t="shared" si="1"/>
        <v>7.905000000000004E-3</v>
      </c>
      <c r="AQ99">
        <f t="shared" si="1"/>
        <v>0.17310000000000009</v>
      </c>
      <c r="AR99">
        <f t="shared" si="1"/>
        <v>0.28848000000000001</v>
      </c>
      <c r="AS99">
        <f t="shared" si="1"/>
        <v>0.28848000000000001</v>
      </c>
      <c r="AT99">
        <f t="shared" si="1"/>
        <v>0.28535999999999989</v>
      </c>
      <c r="AU99">
        <f t="shared" si="1"/>
        <v>0.69239999999999879</v>
      </c>
      <c r="AV99">
        <f t="shared" si="1"/>
        <v>6.5499999999999994E-3</v>
      </c>
      <c r="AW99">
        <f t="shared" si="1"/>
        <v>1.1539199999999987</v>
      </c>
      <c r="AX99">
        <f t="shared" si="1"/>
        <v>0.35874999999999968</v>
      </c>
      <c r="AY99">
        <f t="shared" si="1"/>
        <v>0.23076000000000008</v>
      </c>
      <c r="AZ99">
        <f t="shared" si="1"/>
        <v>0.69667999999999919</v>
      </c>
      <c r="BA99">
        <f t="shared" si="1"/>
        <v>0.30219499999999982</v>
      </c>
      <c r="BB99">
        <f t="shared" si="1"/>
        <v>0.47201749999999937</v>
      </c>
      <c r="BC99">
        <f t="shared" si="1"/>
        <v>0.26922000000000007</v>
      </c>
      <c r="BD99">
        <f t="shared" si="1"/>
        <v>4.8100000000000011E-2</v>
      </c>
      <c r="BE99">
        <f t="shared" si="1"/>
        <v>1.4279999999999991E-2</v>
      </c>
      <c r="BF99">
        <f t="shared" si="1"/>
        <v>2.8850000000000001E-2</v>
      </c>
      <c r="BG99">
        <f t="shared" si="1"/>
        <v>3.8449999999999998E-2</v>
      </c>
      <c r="BH99">
        <f t="shared" si="1"/>
        <v>1.4420000000000001E-2</v>
      </c>
      <c r="BI99">
        <f t="shared" si="1"/>
        <v>0.48456000000000099</v>
      </c>
      <c r="BJ99">
        <f t="shared" si="1"/>
        <v>0.13847999999999983</v>
      </c>
      <c r="BK99">
        <f t="shared" si="1"/>
        <v>1.7020299999999993</v>
      </c>
      <c r="BL99">
        <f t="shared" si="1"/>
        <v>0.22945749999999995</v>
      </c>
      <c r="BM99">
        <f t="shared" si="1"/>
        <v>0.73742750000000012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560</v>
      </c>
      <c r="AE100" t="s">
        <v>562</v>
      </c>
      <c r="AF100" t="s">
        <v>564</v>
      </c>
      <c r="AG100" t="s">
        <v>566</v>
      </c>
      <c r="AH100" t="s">
        <v>567</v>
      </c>
      <c r="AI100" t="s">
        <v>569</v>
      </c>
      <c r="AJ100" t="s">
        <v>570</v>
      </c>
      <c r="AK100" t="s">
        <v>572</v>
      </c>
      <c r="AL100" t="s">
        <v>574</v>
      </c>
      <c r="AM100" t="s">
        <v>577</v>
      </c>
      <c r="AN100" t="s">
        <v>579</v>
      </c>
      <c r="AO100" t="s">
        <v>581</v>
      </c>
      <c r="AP100" t="s">
        <v>583</v>
      </c>
      <c r="AQ100" t="s">
        <v>585</v>
      </c>
      <c r="AR100" t="s">
        <v>587</v>
      </c>
      <c r="AS100" t="s">
        <v>588</v>
      </c>
      <c r="AT100" t="s">
        <v>590</v>
      </c>
      <c r="AU100" t="s">
        <v>591</v>
      </c>
      <c r="AV100" t="s">
        <v>592</v>
      </c>
      <c r="AW100" t="s">
        <v>593</v>
      </c>
      <c r="AX100" t="s">
        <v>595</v>
      </c>
      <c r="AY100" t="s">
        <v>597</v>
      </c>
      <c r="AZ100" t="s">
        <v>598</v>
      </c>
      <c r="BA100" t="s">
        <v>599</v>
      </c>
      <c r="BB100" t="s">
        <v>601</v>
      </c>
      <c r="BC100" t="s">
        <v>603</v>
      </c>
      <c r="BD100" t="s">
        <v>605</v>
      </c>
      <c r="BE100" t="s">
        <v>607</v>
      </c>
      <c r="BF100" t="s">
        <v>608</v>
      </c>
      <c r="BG100" t="s">
        <v>610</v>
      </c>
      <c r="BH100" t="s">
        <v>611</v>
      </c>
      <c r="BI100" t="s">
        <v>613</v>
      </c>
      <c r="BJ100" t="s">
        <v>615</v>
      </c>
      <c r="BK100" t="s">
        <v>617</v>
      </c>
      <c r="BL100" t="s">
        <v>619</v>
      </c>
      <c r="BM100" t="s">
        <v>621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W87" activePane="bottomRight" state="frozen"/>
      <selection sqref="A1:D35"/>
      <selection pane="topRight" sqref="A1:D35"/>
      <selection pane="bottomLeft" sqref="A1:D35"/>
      <selection pane="bottomRight" activeCell="W99" sqref="W99:AI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622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76.930000000000007</v>
      </c>
      <c r="J3" s="54">
        <v>0</v>
      </c>
      <c r="K3" s="54">
        <v>0</v>
      </c>
      <c r="L3" s="54">
        <v>8.65</v>
      </c>
      <c r="M3" s="73">
        <v>0</v>
      </c>
      <c r="N3" s="72">
        <v>-31</v>
      </c>
      <c r="O3" s="54">
        <v>0</v>
      </c>
      <c r="P3" s="54">
        <v>-38</v>
      </c>
      <c r="Q3" s="54">
        <v>0</v>
      </c>
      <c r="R3" s="54">
        <v>0</v>
      </c>
      <c r="S3" s="73">
        <v>0</v>
      </c>
      <c r="T3" t="s">
        <v>622</v>
      </c>
      <c r="U3" s="74">
        <v>-70</v>
      </c>
      <c r="V3" s="75">
        <v>85.58</v>
      </c>
      <c r="W3">
        <v>-31</v>
      </c>
      <c r="X3">
        <v>76.930000000000007</v>
      </c>
      <c r="Y3">
        <v>-1</v>
      </c>
      <c r="Z3">
        <v>8.65</v>
      </c>
      <c r="AA3">
        <v>0</v>
      </c>
      <c r="AB3">
        <v>0</v>
      </c>
      <c r="AC3">
        <v>-38</v>
      </c>
    </row>
    <row r="4" spans="1:29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76.930000000000007</v>
      </c>
      <c r="J4" s="47">
        <v>0</v>
      </c>
      <c r="K4" s="47">
        <v>0</v>
      </c>
      <c r="L4" s="47">
        <v>8.17</v>
      </c>
      <c r="M4" s="75">
        <v>0</v>
      </c>
      <c r="N4" s="74">
        <v>-28</v>
      </c>
      <c r="O4" s="47">
        <v>0</v>
      </c>
      <c r="P4" s="47">
        <v>-58</v>
      </c>
      <c r="Q4" s="47">
        <v>0</v>
      </c>
      <c r="R4" s="47">
        <v>0</v>
      </c>
      <c r="S4" s="75">
        <v>0</v>
      </c>
      <c r="U4" s="74">
        <v>-87</v>
      </c>
      <c r="V4" s="75">
        <v>85.1</v>
      </c>
      <c r="W4">
        <v>-28</v>
      </c>
      <c r="X4">
        <v>76.930000000000007</v>
      </c>
      <c r="Y4">
        <v>-1</v>
      </c>
      <c r="Z4">
        <v>8.17</v>
      </c>
      <c r="AA4">
        <v>0</v>
      </c>
      <c r="AB4">
        <v>0</v>
      </c>
      <c r="AC4">
        <v>-58</v>
      </c>
    </row>
    <row r="5" spans="1:29">
      <c r="A5" s="113" t="s">
        <v>537</v>
      </c>
      <c r="G5" t="s">
        <v>47</v>
      </c>
      <c r="H5" s="74">
        <v>0</v>
      </c>
      <c r="I5" s="47">
        <v>74.05</v>
      </c>
      <c r="J5" s="47">
        <v>0</v>
      </c>
      <c r="K5" s="47">
        <v>0</v>
      </c>
      <c r="L5" s="47">
        <v>7.69</v>
      </c>
      <c r="M5" s="75">
        <v>0</v>
      </c>
      <c r="N5" s="74">
        <v>-35</v>
      </c>
      <c r="O5" s="47">
        <v>0</v>
      </c>
      <c r="P5" s="47">
        <v>-73</v>
      </c>
      <c r="Q5" s="47">
        <v>0</v>
      </c>
      <c r="R5" s="47">
        <v>0</v>
      </c>
      <c r="S5" s="75">
        <v>0</v>
      </c>
      <c r="U5" s="74">
        <v>-109</v>
      </c>
      <c r="V5" s="75">
        <v>81.739999999999995</v>
      </c>
      <c r="W5">
        <v>-35</v>
      </c>
      <c r="X5">
        <v>74.05</v>
      </c>
      <c r="Y5">
        <v>-1</v>
      </c>
      <c r="Z5">
        <v>7.69</v>
      </c>
      <c r="AA5">
        <v>0</v>
      </c>
      <c r="AB5">
        <v>0</v>
      </c>
      <c r="AC5">
        <v>-73</v>
      </c>
    </row>
    <row r="6" spans="1:29">
      <c r="A6" t="s">
        <v>538</v>
      </c>
      <c r="G6" t="s">
        <v>48</v>
      </c>
      <c r="H6" s="74">
        <v>0</v>
      </c>
      <c r="I6" s="47">
        <v>74.05</v>
      </c>
      <c r="J6" s="47">
        <v>0</v>
      </c>
      <c r="K6" s="47">
        <v>0</v>
      </c>
      <c r="L6" s="47">
        <v>7.69</v>
      </c>
      <c r="M6" s="75">
        <v>0</v>
      </c>
      <c r="N6" s="74">
        <v>-33</v>
      </c>
      <c r="O6" s="47">
        <v>0</v>
      </c>
      <c r="P6" s="47">
        <v>-89</v>
      </c>
      <c r="Q6" s="47">
        <v>0</v>
      </c>
      <c r="R6" s="47">
        <v>0</v>
      </c>
      <c r="S6" s="75">
        <v>0</v>
      </c>
      <c r="U6" s="74">
        <v>-123</v>
      </c>
      <c r="V6" s="75">
        <v>81.739999999999995</v>
      </c>
      <c r="W6">
        <v>-33</v>
      </c>
      <c r="X6">
        <v>74.05</v>
      </c>
      <c r="Y6">
        <v>-1</v>
      </c>
      <c r="Z6">
        <v>7.69</v>
      </c>
      <c r="AA6">
        <v>0</v>
      </c>
      <c r="AB6">
        <v>0</v>
      </c>
      <c r="AC6">
        <v>-89</v>
      </c>
    </row>
    <row r="7" spans="1:29">
      <c r="A7" t="s">
        <v>542</v>
      </c>
      <c r="G7" t="s">
        <v>49</v>
      </c>
      <c r="H7" s="74">
        <v>0</v>
      </c>
      <c r="I7" s="47">
        <v>75.97</v>
      </c>
      <c r="J7" s="47">
        <v>0</v>
      </c>
      <c r="K7" s="47">
        <v>0</v>
      </c>
      <c r="L7" s="47">
        <v>7.69</v>
      </c>
      <c r="M7" s="75">
        <v>1.92</v>
      </c>
      <c r="N7" s="74">
        <v>-22</v>
      </c>
      <c r="O7" s="47">
        <v>0</v>
      </c>
      <c r="P7" s="47">
        <v>-118</v>
      </c>
      <c r="Q7" s="47">
        <v>0</v>
      </c>
      <c r="R7" s="47">
        <v>0</v>
      </c>
      <c r="S7" s="75">
        <v>0</v>
      </c>
      <c r="U7" s="74">
        <v>-141</v>
      </c>
      <c r="V7" s="75">
        <v>85.58</v>
      </c>
      <c r="W7">
        <v>-22</v>
      </c>
      <c r="X7">
        <v>75.97</v>
      </c>
      <c r="Y7">
        <v>-1</v>
      </c>
      <c r="Z7">
        <v>7.69</v>
      </c>
      <c r="AA7">
        <v>0</v>
      </c>
      <c r="AB7">
        <v>1.92</v>
      </c>
      <c r="AC7">
        <v>-118</v>
      </c>
    </row>
    <row r="8" spans="1:29">
      <c r="A8" t="s">
        <v>543</v>
      </c>
      <c r="G8" t="s">
        <v>50</v>
      </c>
      <c r="H8" s="74">
        <v>0</v>
      </c>
      <c r="I8" s="47">
        <v>75.97</v>
      </c>
      <c r="J8" s="47">
        <v>0</v>
      </c>
      <c r="K8" s="47">
        <v>0</v>
      </c>
      <c r="L8" s="47">
        <v>7.21</v>
      </c>
      <c r="M8" s="75">
        <v>1.92</v>
      </c>
      <c r="N8" s="74">
        <v>-19</v>
      </c>
      <c r="O8" s="47">
        <v>0</v>
      </c>
      <c r="P8" s="47">
        <v>-127</v>
      </c>
      <c r="Q8" s="47">
        <v>0</v>
      </c>
      <c r="R8" s="47">
        <v>0</v>
      </c>
      <c r="S8" s="75">
        <v>0</v>
      </c>
      <c r="U8" s="74">
        <v>-147</v>
      </c>
      <c r="V8" s="75">
        <v>85.1</v>
      </c>
      <c r="W8">
        <v>-19</v>
      </c>
      <c r="X8">
        <v>75.97</v>
      </c>
      <c r="Y8">
        <v>-1</v>
      </c>
      <c r="Z8">
        <v>7.21</v>
      </c>
      <c r="AA8">
        <v>0</v>
      </c>
      <c r="AB8">
        <v>1.92</v>
      </c>
      <c r="AC8">
        <v>-127</v>
      </c>
    </row>
    <row r="9" spans="1:29">
      <c r="A9" t="s">
        <v>544</v>
      </c>
      <c r="G9" t="s">
        <v>51</v>
      </c>
      <c r="H9" s="74">
        <v>0</v>
      </c>
      <c r="I9" s="47">
        <v>75.97</v>
      </c>
      <c r="J9" s="47">
        <v>0</v>
      </c>
      <c r="K9" s="47">
        <v>0</v>
      </c>
      <c r="L9" s="47">
        <v>7.21</v>
      </c>
      <c r="M9" s="75">
        <v>1.92</v>
      </c>
      <c r="N9" s="74">
        <v>-42</v>
      </c>
      <c r="O9" s="47">
        <v>0</v>
      </c>
      <c r="P9" s="47">
        <v>-159</v>
      </c>
      <c r="Q9" s="47">
        <v>0</v>
      </c>
      <c r="R9" s="47">
        <v>0</v>
      </c>
      <c r="S9" s="75">
        <v>0</v>
      </c>
      <c r="U9" s="74">
        <v>-202</v>
      </c>
      <c r="V9" s="75">
        <v>85.1</v>
      </c>
      <c r="W9">
        <v>-42</v>
      </c>
      <c r="X9">
        <v>75.97</v>
      </c>
      <c r="Y9">
        <v>-1</v>
      </c>
      <c r="Z9">
        <v>7.21</v>
      </c>
      <c r="AA9">
        <v>0</v>
      </c>
      <c r="AB9">
        <v>1.92</v>
      </c>
      <c r="AC9">
        <v>-159</v>
      </c>
    </row>
    <row r="10" spans="1:29">
      <c r="G10" t="s">
        <v>52</v>
      </c>
      <c r="H10" s="74">
        <v>0</v>
      </c>
      <c r="I10" s="47">
        <v>73.09</v>
      </c>
      <c r="J10" s="47">
        <v>0</v>
      </c>
      <c r="K10" s="47">
        <v>0</v>
      </c>
      <c r="L10" s="47">
        <v>6.73</v>
      </c>
      <c r="M10" s="75">
        <v>1.92</v>
      </c>
      <c r="N10" s="74">
        <v>-37</v>
      </c>
      <c r="O10" s="47">
        <v>0</v>
      </c>
      <c r="P10" s="47">
        <v>-151</v>
      </c>
      <c r="Q10" s="47">
        <v>0</v>
      </c>
      <c r="R10" s="47">
        <v>0</v>
      </c>
      <c r="S10" s="75">
        <v>0</v>
      </c>
      <c r="U10" s="74">
        <v>-189</v>
      </c>
      <c r="V10" s="75">
        <v>81.739999999999995</v>
      </c>
      <c r="W10">
        <v>-37</v>
      </c>
      <c r="X10">
        <v>73.09</v>
      </c>
      <c r="Y10">
        <v>-1</v>
      </c>
      <c r="Z10">
        <v>6.73</v>
      </c>
      <c r="AA10">
        <v>0</v>
      </c>
      <c r="AB10">
        <v>1.92</v>
      </c>
      <c r="AC10">
        <v>-151</v>
      </c>
    </row>
    <row r="11" spans="1:29">
      <c r="G11" t="s">
        <v>53</v>
      </c>
      <c r="H11" s="74">
        <v>0</v>
      </c>
      <c r="I11" s="47">
        <v>61.55</v>
      </c>
      <c r="J11" s="47">
        <v>0</v>
      </c>
      <c r="K11" s="47">
        <v>0</v>
      </c>
      <c r="L11" s="47">
        <v>6.73</v>
      </c>
      <c r="M11" s="75">
        <v>1.92</v>
      </c>
      <c r="N11" s="74">
        <v>-53</v>
      </c>
      <c r="O11" s="47">
        <v>0</v>
      </c>
      <c r="P11" s="47">
        <v>-149</v>
      </c>
      <c r="Q11" s="47">
        <v>0</v>
      </c>
      <c r="R11" s="47">
        <v>0</v>
      </c>
      <c r="S11" s="75">
        <v>0</v>
      </c>
      <c r="U11" s="74">
        <v>-203</v>
      </c>
      <c r="V11" s="75">
        <v>70.2</v>
      </c>
      <c r="W11">
        <v>-53</v>
      </c>
      <c r="X11">
        <v>61.55</v>
      </c>
      <c r="Y11">
        <v>-1</v>
      </c>
      <c r="Z11">
        <v>6.73</v>
      </c>
      <c r="AA11">
        <v>0</v>
      </c>
      <c r="AB11">
        <v>1.92</v>
      </c>
      <c r="AC11">
        <v>-149</v>
      </c>
    </row>
    <row r="12" spans="1:29">
      <c r="G12" t="s">
        <v>54</v>
      </c>
      <c r="H12" s="74">
        <v>0</v>
      </c>
      <c r="I12" s="47">
        <v>59.62</v>
      </c>
      <c r="J12" s="47">
        <v>0</v>
      </c>
      <c r="K12" s="47">
        <v>0</v>
      </c>
      <c r="L12" s="47">
        <v>6.73</v>
      </c>
      <c r="M12" s="75">
        <v>1.92</v>
      </c>
      <c r="N12" s="74">
        <v>-49</v>
      </c>
      <c r="O12" s="47">
        <v>0</v>
      </c>
      <c r="P12" s="47">
        <v>-148</v>
      </c>
      <c r="Q12" s="47">
        <v>0</v>
      </c>
      <c r="R12" s="47">
        <v>0</v>
      </c>
      <c r="S12" s="75">
        <v>0</v>
      </c>
      <c r="U12" s="74">
        <v>-198</v>
      </c>
      <c r="V12" s="75">
        <v>68.27</v>
      </c>
      <c r="W12">
        <v>-49</v>
      </c>
      <c r="X12">
        <v>59.62</v>
      </c>
      <c r="Y12">
        <v>-1</v>
      </c>
      <c r="Z12">
        <v>6.73</v>
      </c>
      <c r="AA12">
        <v>0</v>
      </c>
      <c r="AB12">
        <v>1.92</v>
      </c>
      <c r="AC12">
        <v>-148</v>
      </c>
    </row>
    <row r="13" spans="1:29">
      <c r="G13" t="s">
        <v>55</v>
      </c>
      <c r="H13" s="74">
        <v>0</v>
      </c>
      <c r="I13" s="47">
        <v>59.62</v>
      </c>
      <c r="J13" s="47">
        <v>0</v>
      </c>
      <c r="K13" s="47">
        <v>0</v>
      </c>
      <c r="L13" s="47">
        <v>6.73</v>
      </c>
      <c r="M13" s="75">
        <v>1.92</v>
      </c>
      <c r="N13" s="74">
        <v>-31</v>
      </c>
      <c r="O13" s="47">
        <v>0</v>
      </c>
      <c r="P13" s="47">
        <v>-147</v>
      </c>
      <c r="Q13" s="47">
        <v>0</v>
      </c>
      <c r="R13" s="47">
        <v>0</v>
      </c>
      <c r="S13" s="75">
        <v>0</v>
      </c>
      <c r="U13" s="74">
        <v>-179</v>
      </c>
      <c r="V13" s="75">
        <v>68.27</v>
      </c>
      <c r="W13">
        <v>-31</v>
      </c>
      <c r="X13">
        <v>59.62</v>
      </c>
      <c r="Y13">
        <v>-1</v>
      </c>
      <c r="Z13">
        <v>6.73</v>
      </c>
      <c r="AA13">
        <v>0</v>
      </c>
      <c r="AB13">
        <v>1.92</v>
      </c>
      <c r="AC13">
        <v>-147</v>
      </c>
    </row>
    <row r="14" spans="1:29">
      <c r="G14" t="s">
        <v>56</v>
      </c>
      <c r="H14" s="74">
        <v>0</v>
      </c>
      <c r="I14" s="47">
        <v>61.55</v>
      </c>
      <c r="J14" s="47">
        <v>0</v>
      </c>
      <c r="K14" s="47">
        <v>0</v>
      </c>
      <c r="L14" s="47">
        <v>6.73</v>
      </c>
      <c r="M14" s="75">
        <v>1.92</v>
      </c>
      <c r="N14" s="74">
        <v>-24</v>
      </c>
      <c r="O14" s="47">
        <v>0</v>
      </c>
      <c r="P14" s="47">
        <v>-146</v>
      </c>
      <c r="Q14" s="47">
        <v>0</v>
      </c>
      <c r="R14" s="47">
        <v>0</v>
      </c>
      <c r="S14" s="75">
        <v>0</v>
      </c>
      <c r="U14" s="74">
        <v>-171</v>
      </c>
      <c r="V14" s="75">
        <v>70.2</v>
      </c>
      <c r="W14">
        <v>-24</v>
      </c>
      <c r="X14">
        <v>61.55</v>
      </c>
      <c r="Y14">
        <v>-1</v>
      </c>
      <c r="Z14">
        <v>6.73</v>
      </c>
      <c r="AA14">
        <v>0</v>
      </c>
      <c r="AB14">
        <v>1.92</v>
      </c>
      <c r="AC14">
        <v>-146</v>
      </c>
    </row>
    <row r="15" spans="1:29">
      <c r="G15" t="s">
        <v>57</v>
      </c>
      <c r="H15" s="74">
        <v>0</v>
      </c>
      <c r="I15" s="47">
        <v>59.62</v>
      </c>
      <c r="J15" s="47">
        <v>0</v>
      </c>
      <c r="K15" s="47">
        <v>0</v>
      </c>
      <c r="L15" s="47">
        <v>6.73</v>
      </c>
      <c r="M15" s="75">
        <v>1.92</v>
      </c>
      <c r="N15" s="74">
        <v>-24</v>
      </c>
      <c r="O15" s="47">
        <v>0</v>
      </c>
      <c r="P15" s="47">
        <v>-146</v>
      </c>
      <c r="Q15" s="47">
        <v>0</v>
      </c>
      <c r="R15" s="47">
        <v>0</v>
      </c>
      <c r="S15" s="75">
        <v>0</v>
      </c>
      <c r="U15" s="74">
        <v>-171</v>
      </c>
      <c r="V15" s="75">
        <v>68.27</v>
      </c>
      <c r="W15">
        <v>-24</v>
      </c>
      <c r="X15">
        <v>59.62</v>
      </c>
      <c r="Y15">
        <v>-1</v>
      </c>
      <c r="Z15">
        <v>6.73</v>
      </c>
      <c r="AA15">
        <v>0</v>
      </c>
      <c r="AB15">
        <v>1.92</v>
      </c>
      <c r="AC15">
        <v>-146</v>
      </c>
    </row>
    <row r="16" spans="1:29">
      <c r="G16" t="s">
        <v>58</v>
      </c>
      <c r="H16" s="74">
        <v>0</v>
      </c>
      <c r="I16" s="47">
        <v>63.47</v>
      </c>
      <c r="J16" s="47">
        <v>0</v>
      </c>
      <c r="K16" s="47">
        <v>0</v>
      </c>
      <c r="L16" s="47">
        <v>6.73</v>
      </c>
      <c r="M16" s="75">
        <v>1.92</v>
      </c>
      <c r="N16" s="74">
        <v>-23</v>
      </c>
      <c r="O16" s="47">
        <v>0</v>
      </c>
      <c r="P16" s="47">
        <v>-146</v>
      </c>
      <c r="Q16" s="47">
        <v>0</v>
      </c>
      <c r="R16" s="47">
        <v>0</v>
      </c>
      <c r="S16" s="75">
        <v>0</v>
      </c>
      <c r="U16" s="74">
        <v>-170</v>
      </c>
      <c r="V16" s="75">
        <v>72.12</v>
      </c>
      <c r="W16">
        <v>-23</v>
      </c>
      <c r="X16">
        <v>63.47</v>
      </c>
      <c r="Y16">
        <v>-1</v>
      </c>
      <c r="Z16">
        <v>6.73</v>
      </c>
      <c r="AA16">
        <v>0</v>
      </c>
      <c r="AB16">
        <v>1.92</v>
      </c>
      <c r="AC16">
        <v>-146</v>
      </c>
    </row>
    <row r="17" spans="7:29">
      <c r="G17" t="s">
        <v>59</v>
      </c>
      <c r="H17" s="74">
        <v>0</v>
      </c>
      <c r="I17" s="47">
        <v>61.55</v>
      </c>
      <c r="J17" s="47">
        <v>0</v>
      </c>
      <c r="K17" s="47">
        <v>0</v>
      </c>
      <c r="L17" s="47">
        <v>6.73</v>
      </c>
      <c r="M17" s="75">
        <v>1.92</v>
      </c>
      <c r="N17" s="74">
        <v>-24</v>
      </c>
      <c r="O17" s="47">
        <v>0</v>
      </c>
      <c r="P17" s="47">
        <v>-144</v>
      </c>
      <c r="Q17" s="47">
        <v>0</v>
      </c>
      <c r="R17" s="47">
        <v>0</v>
      </c>
      <c r="S17" s="75">
        <v>0</v>
      </c>
      <c r="U17" s="74">
        <v>-169</v>
      </c>
      <c r="V17" s="75">
        <v>70.2</v>
      </c>
      <c r="W17">
        <v>-24</v>
      </c>
      <c r="X17">
        <v>61.55</v>
      </c>
      <c r="Y17">
        <v>-1</v>
      </c>
      <c r="Z17">
        <v>6.73</v>
      </c>
      <c r="AA17">
        <v>0</v>
      </c>
      <c r="AB17">
        <v>1.92</v>
      </c>
      <c r="AC17">
        <v>-144</v>
      </c>
    </row>
    <row r="18" spans="7:29">
      <c r="G18" t="s">
        <v>60</v>
      </c>
      <c r="H18" s="74">
        <v>0</v>
      </c>
      <c r="I18" s="47">
        <v>59.62</v>
      </c>
      <c r="J18" s="47">
        <v>0</v>
      </c>
      <c r="K18" s="47">
        <v>0</v>
      </c>
      <c r="L18" s="47">
        <v>6.73</v>
      </c>
      <c r="M18" s="75">
        <v>1.92</v>
      </c>
      <c r="N18" s="74">
        <v>-22</v>
      </c>
      <c r="O18" s="47">
        <v>0</v>
      </c>
      <c r="P18" s="47">
        <v>-144</v>
      </c>
      <c r="Q18" s="47">
        <v>0</v>
      </c>
      <c r="R18" s="47">
        <v>0</v>
      </c>
      <c r="S18" s="75">
        <v>0</v>
      </c>
      <c r="U18" s="74">
        <v>-167</v>
      </c>
      <c r="V18" s="75">
        <v>68.27</v>
      </c>
      <c r="W18">
        <v>-22</v>
      </c>
      <c r="X18">
        <v>59.62</v>
      </c>
      <c r="Y18">
        <v>-1</v>
      </c>
      <c r="Z18">
        <v>6.73</v>
      </c>
      <c r="AA18">
        <v>0</v>
      </c>
      <c r="AB18">
        <v>1.92</v>
      </c>
      <c r="AC18">
        <v>-144</v>
      </c>
    </row>
    <row r="19" spans="7:29">
      <c r="G19" t="s">
        <v>61</v>
      </c>
      <c r="H19" s="74">
        <v>0</v>
      </c>
      <c r="I19" s="47">
        <v>89.43</v>
      </c>
      <c r="J19" s="47">
        <v>0</v>
      </c>
      <c r="K19" s="47">
        <v>0</v>
      </c>
      <c r="L19" s="47">
        <v>7.31</v>
      </c>
      <c r="M19" s="75">
        <v>1.92</v>
      </c>
      <c r="N19" s="74">
        <v>-13</v>
      </c>
      <c r="O19" s="47">
        <v>0</v>
      </c>
      <c r="P19" s="47">
        <v>-137</v>
      </c>
      <c r="Q19" s="47">
        <v>0</v>
      </c>
      <c r="R19" s="47">
        <v>0</v>
      </c>
      <c r="S19" s="75">
        <v>0</v>
      </c>
      <c r="U19" s="74">
        <v>-151</v>
      </c>
      <c r="V19" s="75">
        <v>98.66</v>
      </c>
      <c r="W19">
        <v>-13</v>
      </c>
      <c r="X19">
        <v>89.43</v>
      </c>
      <c r="Y19">
        <v>-1</v>
      </c>
      <c r="Z19">
        <v>7.31</v>
      </c>
      <c r="AA19">
        <v>0</v>
      </c>
      <c r="AB19">
        <v>1.92</v>
      </c>
      <c r="AC19">
        <v>-137</v>
      </c>
    </row>
    <row r="20" spans="7:29">
      <c r="G20" t="s">
        <v>62</v>
      </c>
      <c r="H20" s="74">
        <v>0</v>
      </c>
      <c r="I20" s="47">
        <v>87.51</v>
      </c>
      <c r="J20" s="47">
        <v>0</v>
      </c>
      <c r="K20" s="47">
        <v>0</v>
      </c>
      <c r="L20" s="47">
        <v>8.65</v>
      </c>
      <c r="M20" s="75">
        <v>1.92</v>
      </c>
      <c r="N20" s="74">
        <v>-16</v>
      </c>
      <c r="O20" s="47">
        <v>0</v>
      </c>
      <c r="P20" s="47">
        <v>-135</v>
      </c>
      <c r="Q20" s="47">
        <v>0</v>
      </c>
      <c r="R20" s="47">
        <v>0</v>
      </c>
      <c r="S20" s="75">
        <v>0</v>
      </c>
      <c r="U20" s="74">
        <v>-152</v>
      </c>
      <c r="V20" s="75">
        <v>98.08</v>
      </c>
      <c r="W20">
        <v>-16</v>
      </c>
      <c r="X20">
        <v>87.51</v>
      </c>
      <c r="Y20">
        <v>-1</v>
      </c>
      <c r="Z20">
        <v>8.65</v>
      </c>
      <c r="AA20">
        <v>0</v>
      </c>
      <c r="AB20">
        <v>1.92</v>
      </c>
      <c r="AC20">
        <v>-135</v>
      </c>
    </row>
    <row r="21" spans="7:29">
      <c r="G21" t="s">
        <v>63</v>
      </c>
      <c r="H21" s="74">
        <v>0</v>
      </c>
      <c r="I21" s="47">
        <v>89.44</v>
      </c>
      <c r="J21" s="47">
        <v>0</v>
      </c>
      <c r="K21" s="47">
        <v>0</v>
      </c>
      <c r="L21" s="47">
        <v>9.9</v>
      </c>
      <c r="M21" s="75">
        <v>1.92</v>
      </c>
      <c r="N21" s="74">
        <v>-15</v>
      </c>
      <c r="O21" s="47">
        <v>0</v>
      </c>
      <c r="P21" s="47">
        <v>-129</v>
      </c>
      <c r="Q21" s="47">
        <v>0</v>
      </c>
      <c r="R21" s="47">
        <v>0</v>
      </c>
      <c r="S21" s="75">
        <v>0</v>
      </c>
      <c r="U21" s="74">
        <v>-145</v>
      </c>
      <c r="V21" s="75">
        <v>101.26</v>
      </c>
      <c r="W21">
        <v>-15</v>
      </c>
      <c r="X21">
        <v>89.44</v>
      </c>
      <c r="Y21">
        <v>-1</v>
      </c>
      <c r="Z21">
        <v>9.9</v>
      </c>
      <c r="AA21">
        <v>0</v>
      </c>
      <c r="AB21">
        <v>1.92</v>
      </c>
      <c r="AC21">
        <v>-129</v>
      </c>
    </row>
    <row r="22" spans="7:29">
      <c r="G22" t="s">
        <v>64</v>
      </c>
      <c r="H22" s="74">
        <v>0</v>
      </c>
      <c r="I22" s="47">
        <v>82.7</v>
      </c>
      <c r="J22" s="47">
        <v>0</v>
      </c>
      <c r="K22" s="47">
        <v>0</v>
      </c>
      <c r="L22" s="47">
        <v>11.35</v>
      </c>
      <c r="M22" s="75">
        <v>1.92</v>
      </c>
      <c r="N22" s="74">
        <v>-34</v>
      </c>
      <c r="O22" s="47">
        <v>0</v>
      </c>
      <c r="P22" s="47">
        <v>-138</v>
      </c>
      <c r="Q22" s="47">
        <v>0</v>
      </c>
      <c r="R22" s="47">
        <v>0</v>
      </c>
      <c r="S22" s="75">
        <v>0</v>
      </c>
      <c r="U22" s="74">
        <v>-173</v>
      </c>
      <c r="V22" s="75">
        <v>95.97</v>
      </c>
      <c r="W22">
        <v>-34</v>
      </c>
      <c r="X22">
        <v>82.7</v>
      </c>
      <c r="Y22">
        <v>-1</v>
      </c>
      <c r="Z22">
        <v>11.35</v>
      </c>
      <c r="AA22">
        <v>0</v>
      </c>
      <c r="AB22">
        <v>1.92</v>
      </c>
      <c r="AC22">
        <v>-138</v>
      </c>
    </row>
    <row r="23" spans="7:29">
      <c r="G23" t="s">
        <v>65</v>
      </c>
      <c r="H23" s="74">
        <v>0</v>
      </c>
      <c r="I23" s="47">
        <v>55.78</v>
      </c>
      <c r="J23" s="47">
        <v>0</v>
      </c>
      <c r="K23" s="47">
        <v>0</v>
      </c>
      <c r="L23" s="47">
        <v>6.73</v>
      </c>
      <c r="M23" s="75">
        <v>1.92</v>
      </c>
      <c r="N23" s="74">
        <v>-24</v>
      </c>
      <c r="O23" s="47">
        <v>0</v>
      </c>
      <c r="P23" s="47">
        <v>-101</v>
      </c>
      <c r="Q23" s="47">
        <v>0</v>
      </c>
      <c r="R23" s="47">
        <v>0</v>
      </c>
      <c r="S23" s="75">
        <v>0</v>
      </c>
      <c r="U23" s="74">
        <v>-126</v>
      </c>
      <c r="V23" s="75">
        <v>64.430000000000007</v>
      </c>
      <c r="W23">
        <v>-24</v>
      </c>
      <c r="X23">
        <v>55.78</v>
      </c>
      <c r="Y23">
        <v>-1</v>
      </c>
      <c r="Z23">
        <v>6.73</v>
      </c>
      <c r="AA23">
        <v>0</v>
      </c>
      <c r="AB23">
        <v>1.92</v>
      </c>
      <c r="AC23">
        <v>-101</v>
      </c>
    </row>
    <row r="24" spans="7:29">
      <c r="G24" t="s">
        <v>66</v>
      </c>
      <c r="H24" s="74">
        <v>0</v>
      </c>
      <c r="I24" s="47">
        <v>60.59</v>
      </c>
      <c r="J24" s="47">
        <v>0</v>
      </c>
      <c r="K24" s="47">
        <v>0</v>
      </c>
      <c r="L24" s="47">
        <v>9.42</v>
      </c>
      <c r="M24" s="75">
        <v>1.92</v>
      </c>
      <c r="N24" s="74">
        <v>-21</v>
      </c>
      <c r="O24" s="47">
        <v>0</v>
      </c>
      <c r="P24" s="47">
        <v>-40</v>
      </c>
      <c r="Q24" s="47">
        <v>0</v>
      </c>
      <c r="R24" s="47">
        <v>0</v>
      </c>
      <c r="S24" s="75">
        <v>0</v>
      </c>
      <c r="U24" s="74">
        <v>-62</v>
      </c>
      <c r="V24" s="75">
        <v>71.930000000000007</v>
      </c>
      <c r="W24">
        <v>-21</v>
      </c>
      <c r="X24">
        <v>60.59</v>
      </c>
      <c r="Y24">
        <v>-1</v>
      </c>
      <c r="Z24">
        <v>9.42</v>
      </c>
      <c r="AA24">
        <v>0</v>
      </c>
      <c r="AB24">
        <v>1.92</v>
      </c>
      <c r="AC24">
        <v>-40</v>
      </c>
    </row>
    <row r="25" spans="7:29">
      <c r="G25" t="s">
        <v>67</v>
      </c>
      <c r="H25" s="74">
        <v>0</v>
      </c>
      <c r="I25" s="47">
        <v>18.27</v>
      </c>
      <c r="J25" s="47">
        <v>0</v>
      </c>
      <c r="K25" s="47">
        <v>0</v>
      </c>
      <c r="L25" s="47">
        <v>12.5</v>
      </c>
      <c r="M25" s="75">
        <v>1.92</v>
      </c>
      <c r="N25" s="74">
        <v>0</v>
      </c>
      <c r="O25" s="47">
        <v>0</v>
      </c>
      <c r="P25" s="47">
        <v>-78</v>
      </c>
      <c r="Q25" s="47">
        <v>0</v>
      </c>
      <c r="R25" s="47">
        <v>0</v>
      </c>
      <c r="S25" s="75">
        <v>0</v>
      </c>
      <c r="U25" s="74">
        <v>-79</v>
      </c>
      <c r="V25" s="75">
        <v>32.69</v>
      </c>
      <c r="W25">
        <v>0</v>
      </c>
      <c r="X25">
        <v>18.27</v>
      </c>
      <c r="Y25">
        <v>-1</v>
      </c>
      <c r="Z25">
        <v>12.5</v>
      </c>
      <c r="AA25">
        <v>0</v>
      </c>
      <c r="AB25">
        <v>1.92</v>
      </c>
      <c r="AC25">
        <v>-78</v>
      </c>
    </row>
    <row r="26" spans="7:29">
      <c r="G26" t="s">
        <v>68</v>
      </c>
      <c r="H26" s="74">
        <v>0</v>
      </c>
      <c r="I26" s="47">
        <v>24.05</v>
      </c>
      <c r="J26" s="47">
        <v>0</v>
      </c>
      <c r="K26" s="47">
        <v>0</v>
      </c>
      <c r="L26" s="47">
        <v>13.94</v>
      </c>
      <c r="M26" s="75">
        <v>1.92</v>
      </c>
      <c r="N26" s="74">
        <v>-68</v>
      </c>
      <c r="O26" s="47">
        <v>0</v>
      </c>
      <c r="P26" s="47">
        <v>-58</v>
      </c>
      <c r="Q26" s="47">
        <v>0</v>
      </c>
      <c r="R26" s="47">
        <v>0</v>
      </c>
      <c r="S26" s="75">
        <v>0</v>
      </c>
      <c r="U26" s="74">
        <v>-127</v>
      </c>
      <c r="V26" s="75">
        <v>39.909999999999997</v>
      </c>
      <c r="W26">
        <v>-68</v>
      </c>
      <c r="X26">
        <v>24.05</v>
      </c>
      <c r="Y26">
        <v>-1</v>
      </c>
      <c r="Z26">
        <v>13.94</v>
      </c>
      <c r="AA26">
        <v>0</v>
      </c>
      <c r="AB26">
        <v>1.92</v>
      </c>
      <c r="AC26">
        <v>-58</v>
      </c>
    </row>
    <row r="27" spans="7:29">
      <c r="G27" t="s">
        <v>69</v>
      </c>
      <c r="H27" s="74">
        <v>0</v>
      </c>
      <c r="I27" s="47">
        <v>128.86000000000001</v>
      </c>
      <c r="J27" s="47">
        <v>0</v>
      </c>
      <c r="K27" s="47">
        <v>0</v>
      </c>
      <c r="L27" s="47">
        <v>17.309999999999999</v>
      </c>
      <c r="M27" s="75">
        <v>1.92</v>
      </c>
      <c r="N27" s="74">
        <v>-12</v>
      </c>
      <c r="O27" s="47">
        <v>0</v>
      </c>
      <c r="P27" s="47">
        <v>-10</v>
      </c>
      <c r="Q27" s="47">
        <v>0</v>
      </c>
      <c r="R27" s="47">
        <v>0</v>
      </c>
      <c r="S27" s="75">
        <v>0</v>
      </c>
      <c r="U27" s="74">
        <v>-23</v>
      </c>
      <c r="V27" s="75">
        <v>148.09</v>
      </c>
      <c r="W27">
        <v>-12</v>
      </c>
      <c r="X27">
        <v>128.86000000000001</v>
      </c>
      <c r="Y27">
        <v>-1</v>
      </c>
      <c r="Z27">
        <v>17.309999999999999</v>
      </c>
      <c r="AA27">
        <v>0</v>
      </c>
      <c r="AB27">
        <v>1.92</v>
      </c>
      <c r="AC27">
        <v>-10</v>
      </c>
    </row>
    <row r="28" spans="7:29">
      <c r="G28" t="s">
        <v>70</v>
      </c>
      <c r="H28" s="74">
        <v>82.7</v>
      </c>
      <c r="I28" s="47">
        <v>185.59</v>
      </c>
      <c r="J28" s="47">
        <v>10.58</v>
      </c>
      <c r="K28" s="47">
        <v>0</v>
      </c>
      <c r="L28" s="47">
        <v>20.190000000000001</v>
      </c>
      <c r="M28" s="75">
        <v>1.92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-1</v>
      </c>
      <c r="V28" s="75">
        <v>300.98</v>
      </c>
      <c r="W28">
        <v>82.7</v>
      </c>
      <c r="X28">
        <v>185.59</v>
      </c>
      <c r="Y28">
        <v>-1</v>
      </c>
      <c r="Z28">
        <v>20.190000000000001</v>
      </c>
      <c r="AA28">
        <v>0</v>
      </c>
      <c r="AB28">
        <v>1.92</v>
      </c>
      <c r="AC28">
        <v>10.58</v>
      </c>
    </row>
    <row r="29" spans="7:29">
      <c r="G29" t="s">
        <v>71</v>
      </c>
      <c r="H29" s="74">
        <v>122.12</v>
      </c>
      <c r="I29" s="47">
        <v>165.4</v>
      </c>
      <c r="J29" s="47">
        <v>0</v>
      </c>
      <c r="K29" s="47">
        <v>0</v>
      </c>
      <c r="L29" s="47">
        <v>23.56</v>
      </c>
      <c r="M29" s="75">
        <v>1.92</v>
      </c>
      <c r="N29" s="74">
        <v>0</v>
      </c>
      <c r="O29" s="47">
        <v>0</v>
      </c>
      <c r="P29" s="47">
        <v>-40</v>
      </c>
      <c r="Q29" s="47">
        <v>0</v>
      </c>
      <c r="R29" s="47">
        <v>0</v>
      </c>
      <c r="S29" s="75">
        <v>0</v>
      </c>
      <c r="U29" s="74">
        <v>-41</v>
      </c>
      <c r="V29" s="75">
        <v>313</v>
      </c>
      <c r="W29">
        <v>122.12</v>
      </c>
      <c r="X29">
        <v>165.4</v>
      </c>
      <c r="Y29">
        <v>-1</v>
      </c>
      <c r="Z29">
        <v>23.56</v>
      </c>
      <c r="AA29">
        <v>0</v>
      </c>
      <c r="AB29">
        <v>1.92</v>
      </c>
      <c r="AC29">
        <v>-40</v>
      </c>
    </row>
    <row r="30" spans="7:29">
      <c r="G30" t="s">
        <v>72</v>
      </c>
      <c r="H30" s="74">
        <v>110.58</v>
      </c>
      <c r="I30" s="47">
        <v>150.02000000000001</v>
      </c>
      <c r="J30" s="47">
        <v>0</v>
      </c>
      <c r="K30" s="47">
        <v>0</v>
      </c>
      <c r="L30" s="47">
        <v>23.56</v>
      </c>
      <c r="M30" s="75">
        <v>1.92</v>
      </c>
      <c r="N30" s="74">
        <v>0</v>
      </c>
      <c r="O30" s="47">
        <v>0</v>
      </c>
      <c r="P30" s="47">
        <v>-73</v>
      </c>
      <c r="Q30" s="47">
        <v>0</v>
      </c>
      <c r="R30" s="47">
        <v>0</v>
      </c>
      <c r="S30" s="75">
        <v>0</v>
      </c>
      <c r="U30" s="74">
        <v>-74</v>
      </c>
      <c r="V30" s="75">
        <v>286.08</v>
      </c>
      <c r="W30">
        <v>110.58</v>
      </c>
      <c r="X30">
        <v>150.02000000000001</v>
      </c>
      <c r="Y30">
        <v>-1</v>
      </c>
      <c r="Z30">
        <v>23.56</v>
      </c>
      <c r="AA30">
        <v>0</v>
      </c>
      <c r="AB30">
        <v>1.92</v>
      </c>
      <c r="AC30">
        <v>-73</v>
      </c>
    </row>
    <row r="31" spans="7:29">
      <c r="G31" t="s">
        <v>73</v>
      </c>
      <c r="H31" s="74">
        <v>0</v>
      </c>
      <c r="I31" s="47">
        <v>56.94</v>
      </c>
      <c r="J31" s="47">
        <v>0</v>
      </c>
      <c r="K31" s="47">
        <v>0</v>
      </c>
      <c r="L31" s="47">
        <v>8.76</v>
      </c>
      <c r="M31" s="75">
        <v>2.2799999999999998</v>
      </c>
      <c r="N31" s="74">
        <v>-61</v>
      </c>
      <c r="O31" s="47">
        <v>0</v>
      </c>
      <c r="P31" s="47">
        <v>-210</v>
      </c>
      <c r="Q31" s="47">
        <v>0</v>
      </c>
      <c r="R31" s="47">
        <v>0</v>
      </c>
      <c r="S31" s="75">
        <v>0</v>
      </c>
      <c r="U31" s="74">
        <v>-272</v>
      </c>
      <c r="V31" s="75">
        <v>67.98</v>
      </c>
      <c r="W31">
        <v>-61</v>
      </c>
      <c r="X31">
        <v>56.94</v>
      </c>
      <c r="Y31">
        <v>-1</v>
      </c>
      <c r="Z31">
        <v>8.76</v>
      </c>
      <c r="AA31">
        <v>0</v>
      </c>
      <c r="AB31">
        <v>2.2799999999999998</v>
      </c>
      <c r="AC31">
        <v>-210</v>
      </c>
    </row>
    <row r="32" spans="7:29">
      <c r="G32" t="s">
        <v>74</v>
      </c>
      <c r="H32" s="74">
        <v>0</v>
      </c>
      <c r="I32" s="47">
        <v>43.5</v>
      </c>
      <c r="J32" s="47">
        <v>0</v>
      </c>
      <c r="K32" s="47">
        <v>0</v>
      </c>
      <c r="L32" s="47">
        <v>5.5</v>
      </c>
      <c r="M32" s="75">
        <v>2.02</v>
      </c>
      <c r="N32" s="74">
        <v>-12</v>
      </c>
      <c r="O32" s="47">
        <v>0</v>
      </c>
      <c r="P32" s="47">
        <v>-185</v>
      </c>
      <c r="Q32" s="47">
        <v>0</v>
      </c>
      <c r="R32" s="47">
        <v>0</v>
      </c>
      <c r="S32" s="75">
        <v>0</v>
      </c>
      <c r="U32" s="74">
        <v>-198</v>
      </c>
      <c r="V32" s="75">
        <v>51.02</v>
      </c>
      <c r="W32">
        <v>-12</v>
      </c>
      <c r="X32">
        <v>43.5</v>
      </c>
      <c r="Y32">
        <v>-1</v>
      </c>
      <c r="Z32">
        <v>5.5</v>
      </c>
      <c r="AA32">
        <v>0</v>
      </c>
      <c r="AB32">
        <v>2.02</v>
      </c>
      <c r="AC32">
        <v>-185</v>
      </c>
    </row>
    <row r="33" spans="7:29">
      <c r="G33" t="s">
        <v>75</v>
      </c>
      <c r="H33" s="74">
        <v>0</v>
      </c>
      <c r="I33" s="47">
        <v>83.26</v>
      </c>
      <c r="J33" s="47">
        <v>0</v>
      </c>
      <c r="K33" s="47">
        <v>0</v>
      </c>
      <c r="L33" s="47">
        <v>2.91</v>
      </c>
      <c r="M33" s="75">
        <v>1.1000000000000001</v>
      </c>
      <c r="N33" s="74">
        <v>-44</v>
      </c>
      <c r="O33" s="47">
        <v>0</v>
      </c>
      <c r="P33" s="47">
        <v>-208</v>
      </c>
      <c r="Q33" s="47">
        <v>0</v>
      </c>
      <c r="R33" s="47">
        <v>0</v>
      </c>
      <c r="S33" s="75">
        <v>0</v>
      </c>
      <c r="U33" s="74">
        <v>-253</v>
      </c>
      <c r="V33" s="75">
        <v>87.27</v>
      </c>
      <c r="W33">
        <v>-44</v>
      </c>
      <c r="X33">
        <v>83.26</v>
      </c>
      <c r="Y33">
        <v>-1</v>
      </c>
      <c r="Z33">
        <v>2.91</v>
      </c>
      <c r="AA33">
        <v>0</v>
      </c>
      <c r="AB33">
        <v>1.1000000000000001</v>
      </c>
      <c r="AC33">
        <v>-208</v>
      </c>
    </row>
    <row r="34" spans="7:29">
      <c r="G34" t="s">
        <v>76</v>
      </c>
      <c r="H34" s="74">
        <v>0</v>
      </c>
      <c r="I34" s="47">
        <v>87.17</v>
      </c>
      <c r="J34" s="47">
        <v>0</v>
      </c>
      <c r="K34" s="47">
        <v>0</v>
      </c>
      <c r="L34" s="47">
        <v>3.37</v>
      </c>
      <c r="M34" s="75">
        <v>1.35</v>
      </c>
      <c r="N34" s="74">
        <v>-58</v>
      </c>
      <c r="O34" s="47">
        <v>0</v>
      </c>
      <c r="P34" s="47">
        <v>-196</v>
      </c>
      <c r="Q34" s="47">
        <v>0</v>
      </c>
      <c r="R34" s="47">
        <v>0</v>
      </c>
      <c r="S34" s="75">
        <v>0</v>
      </c>
      <c r="U34" s="74">
        <v>-255</v>
      </c>
      <c r="V34" s="75">
        <v>91.89</v>
      </c>
      <c r="W34">
        <v>-58</v>
      </c>
      <c r="X34">
        <v>87.17</v>
      </c>
      <c r="Y34">
        <v>-1</v>
      </c>
      <c r="Z34">
        <v>3.37</v>
      </c>
      <c r="AA34">
        <v>0</v>
      </c>
      <c r="AB34">
        <v>1.35</v>
      </c>
      <c r="AC34">
        <v>-196</v>
      </c>
    </row>
    <row r="35" spans="7:29">
      <c r="G35" t="s">
        <v>77</v>
      </c>
      <c r="H35" s="74">
        <v>0</v>
      </c>
      <c r="I35" s="47">
        <v>95.4</v>
      </c>
      <c r="J35" s="47">
        <v>0</v>
      </c>
      <c r="K35" s="47">
        <v>0</v>
      </c>
      <c r="L35" s="47">
        <v>8.39</v>
      </c>
      <c r="M35" s="75">
        <v>2.67</v>
      </c>
      <c r="N35" s="74">
        <v>-70</v>
      </c>
      <c r="O35" s="47">
        <v>0</v>
      </c>
      <c r="P35" s="47">
        <v>-191</v>
      </c>
      <c r="Q35" s="47">
        <v>0</v>
      </c>
      <c r="R35" s="47">
        <v>0</v>
      </c>
      <c r="S35" s="75">
        <v>0</v>
      </c>
      <c r="U35" s="74">
        <v>-262</v>
      </c>
      <c r="V35" s="75">
        <v>106.46</v>
      </c>
      <c r="W35">
        <v>-70</v>
      </c>
      <c r="X35">
        <v>95.4</v>
      </c>
      <c r="Y35">
        <v>-1</v>
      </c>
      <c r="Z35">
        <v>8.39</v>
      </c>
      <c r="AA35">
        <v>0</v>
      </c>
      <c r="AB35">
        <v>2.67</v>
      </c>
      <c r="AC35">
        <v>-191</v>
      </c>
    </row>
    <row r="36" spans="7:29">
      <c r="G36" t="s">
        <v>78</v>
      </c>
      <c r="H36" s="74">
        <v>0</v>
      </c>
      <c r="I36" s="47">
        <v>109.87</v>
      </c>
      <c r="J36" s="47">
        <v>0</v>
      </c>
      <c r="K36" s="47">
        <v>0</v>
      </c>
      <c r="L36" s="47">
        <v>10.99</v>
      </c>
      <c r="M36" s="75">
        <v>2.94</v>
      </c>
      <c r="N36" s="74">
        <v>-90</v>
      </c>
      <c r="O36" s="47">
        <v>0</v>
      </c>
      <c r="P36" s="47">
        <v>-275</v>
      </c>
      <c r="Q36" s="47">
        <v>0</v>
      </c>
      <c r="R36" s="47">
        <v>0</v>
      </c>
      <c r="S36" s="75">
        <v>0</v>
      </c>
      <c r="U36" s="74">
        <v>-366</v>
      </c>
      <c r="V36" s="75">
        <v>123.8</v>
      </c>
      <c r="W36">
        <v>-90</v>
      </c>
      <c r="X36">
        <v>109.87</v>
      </c>
      <c r="Y36">
        <v>-1</v>
      </c>
      <c r="Z36">
        <v>10.99</v>
      </c>
      <c r="AA36">
        <v>0</v>
      </c>
      <c r="AB36">
        <v>2.94</v>
      </c>
      <c r="AC36">
        <v>-275</v>
      </c>
    </row>
    <row r="37" spans="7:29">
      <c r="G37" t="s">
        <v>79</v>
      </c>
      <c r="H37" s="74">
        <v>0</v>
      </c>
      <c r="I37" s="47">
        <v>49.06</v>
      </c>
      <c r="J37" s="47">
        <v>0</v>
      </c>
      <c r="K37" s="47">
        <v>0</v>
      </c>
      <c r="L37" s="47">
        <v>15.86</v>
      </c>
      <c r="M37" s="75">
        <v>3.63</v>
      </c>
      <c r="N37" s="74">
        <v>-54</v>
      </c>
      <c r="O37" s="47">
        <v>0</v>
      </c>
      <c r="P37" s="47">
        <v>-344</v>
      </c>
      <c r="Q37" s="47">
        <v>0</v>
      </c>
      <c r="R37" s="47">
        <v>0</v>
      </c>
      <c r="S37" s="75">
        <v>0</v>
      </c>
      <c r="U37" s="74">
        <v>-399</v>
      </c>
      <c r="V37" s="75">
        <v>68.55</v>
      </c>
      <c r="W37">
        <v>-54</v>
      </c>
      <c r="X37">
        <v>49.06</v>
      </c>
      <c r="Y37">
        <v>-1</v>
      </c>
      <c r="Z37">
        <v>15.86</v>
      </c>
      <c r="AA37">
        <v>0</v>
      </c>
      <c r="AB37">
        <v>3.63</v>
      </c>
      <c r="AC37">
        <v>-344</v>
      </c>
    </row>
    <row r="38" spans="7:29">
      <c r="G38" t="s">
        <v>80</v>
      </c>
      <c r="H38" s="74">
        <v>0</v>
      </c>
      <c r="I38" s="47">
        <v>62.51</v>
      </c>
      <c r="J38" s="47">
        <v>0</v>
      </c>
      <c r="K38" s="47">
        <v>0</v>
      </c>
      <c r="L38" s="47">
        <v>20.190000000000001</v>
      </c>
      <c r="M38" s="75">
        <v>1.92</v>
      </c>
      <c r="N38" s="74">
        <v>-77</v>
      </c>
      <c r="O38" s="47">
        <v>0</v>
      </c>
      <c r="P38" s="47">
        <v>-439</v>
      </c>
      <c r="Q38" s="47">
        <v>0</v>
      </c>
      <c r="R38" s="47">
        <v>0</v>
      </c>
      <c r="S38" s="75">
        <v>0</v>
      </c>
      <c r="U38" s="74">
        <v>-517</v>
      </c>
      <c r="V38" s="75">
        <v>84.62</v>
      </c>
      <c r="W38">
        <v>-77</v>
      </c>
      <c r="X38">
        <v>62.51</v>
      </c>
      <c r="Y38">
        <v>-1</v>
      </c>
      <c r="Z38">
        <v>20.190000000000001</v>
      </c>
      <c r="AA38">
        <v>0</v>
      </c>
      <c r="AB38">
        <v>1.92</v>
      </c>
      <c r="AC38">
        <v>-439</v>
      </c>
    </row>
    <row r="39" spans="7:29">
      <c r="G39" t="s">
        <v>81</v>
      </c>
      <c r="H39" s="74">
        <v>0</v>
      </c>
      <c r="I39" s="47">
        <v>44.23</v>
      </c>
      <c r="J39" s="47">
        <v>0</v>
      </c>
      <c r="K39" s="47">
        <v>0</v>
      </c>
      <c r="L39" s="47">
        <v>15.39</v>
      </c>
      <c r="M39" s="75">
        <v>1.92</v>
      </c>
      <c r="N39" s="74">
        <v>-43</v>
      </c>
      <c r="O39" s="47">
        <v>0</v>
      </c>
      <c r="P39" s="47">
        <v>-383</v>
      </c>
      <c r="Q39" s="47">
        <v>0</v>
      </c>
      <c r="R39" s="47">
        <v>0</v>
      </c>
      <c r="S39" s="75">
        <v>0</v>
      </c>
      <c r="U39" s="74">
        <v>-427</v>
      </c>
      <c r="V39" s="75">
        <v>61.54</v>
      </c>
      <c r="W39">
        <v>-43</v>
      </c>
      <c r="X39">
        <v>44.23</v>
      </c>
      <c r="Y39">
        <v>-1</v>
      </c>
      <c r="Z39">
        <v>15.39</v>
      </c>
      <c r="AA39">
        <v>0</v>
      </c>
      <c r="AB39">
        <v>1.92</v>
      </c>
      <c r="AC39">
        <v>-383</v>
      </c>
    </row>
    <row r="40" spans="7:29">
      <c r="G40" t="s">
        <v>82</v>
      </c>
      <c r="H40" s="74">
        <v>0</v>
      </c>
      <c r="I40" s="47">
        <v>37.5</v>
      </c>
      <c r="J40" s="47">
        <v>0</v>
      </c>
      <c r="K40" s="47">
        <v>0</v>
      </c>
      <c r="L40" s="47">
        <v>15.39</v>
      </c>
      <c r="M40" s="75">
        <v>1.92</v>
      </c>
      <c r="N40" s="74">
        <v>-12</v>
      </c>
      <c r="O40" s="47">
        <v>0</v>
      </c>
      <c r="P40" s="47">
        <v>-283</v>
      </c>
      <c r="Q40" s="47">
        <v>0</v>
      </c>
      <c r="R40" s="47">
        <v>0</v>
      </c>
      <c r="S40" s="75">
        <v>0</v>
      </c>
      <c r="U40" s="74">
        <v>-296</v>
      </c>
      <c r="V40" s="75">
        <v>54.81</v>
      </c>
      <c r="W40">
        <v>-12</v>
      </c>
      <c r="X40">
        <v>37.5</v>
      </c>
      <c r="Y40">
        <v>-1</v>
      </c>
      <c r="Z40">
        <v>15.39</v>
      </c>
      <c r="AA40">
        <v>0</v>
      </c>
      <c r="AB40">
        <v>1.92</v>
      </c>
      <c r="AC40">
        <v>-283</v>
      </c>
    </row>
    <row r="41" spans="7:29">
      <c r="G41" t="s">
        <v>83</v>
      </c>
      <c r="H41" s="74">
        <v>0</v>
      </c>
      <c r="I41" s="47">
        <v>84.63</v>
      </c>
      <c r="J41" s="47">
        <v>0</v>
      </c>
      <c r="K41" s="47">
        <v>0</v>
      </c>
      <c r="L41" s="47">
        <v>15.19</v>
      </c>
      <c r="M41" s="75">
        <v>1.92</v>
      </c>
      <c r="N41" s="74">
        <v>-53</v>
      </c>
      <c r="O41" s="47">
        <v>0</v>
      </c>
      <c r="P41" s="47">
        <v>-282</v>
      </c>
      <c r="Q41" s="47">
        <v>0</v>
      </c>
      <c r="R41" s="47">
        <v>0</v>
      </c>
      <c r="S41" s="75">
        <v>0</v>
      </c>
      <c r="U41" s="74">
        <v>-336</v>
      </c>
      <c r="V41" s="75">
        <v>101.74</v>
      </c>
      <c r="W41">
        <v>-53</v>
      </c>
      <c r="X41">
        <v>84.63</v>
      </c>
      <c r="Y41">
        <v>-1</v>
      </c>
      <c r="Z41">
        <v>15.19</v>
      </c>
      <c r="AA41">
        <v>0</v>
      </c>
      <c r="AB41">
        <v>1.92</v>
      </c>
      <c r="AC41">
        <v>-282</v>
      </c>
    </row>
    <row r="42" spans="7:29">
      <c r="G42" t="s">
        <v>84</v>
      </c>
      <c r="H42" s="74">
        <v>0</v>
      </c>
      <c r="I42" s="47">
        <v>12.5</v>
      </c>
      <c r="J42" s="47">
        <v>0</v>
      </c>
      <c r="K42" s="47">
        <v>0</v>
      </c>
      <c r="L42" s="47">
        <v>13.47</v>
      </c>
      <c r="M42" s="75">
        <v>1.92</v>
      </c>
      <c r="N42" s="74">
        <v>-44</v>
      </c>
      <c r="O42" s="47">
        <v>0</v>
      </c>
      <c r="P42" s="47">
        <v>-289</v>
      </c>
      <c r="Q42" s="47">
        <v>0</v>
      </c>
      <c r="R42" s="47">
        <v>0</v>
      </c>
      <c r="S42" s="75">
        <v>0</v>
      </c>
      <c r="U42" s="74">
        <v>-334</v>
      </c>
      <c r="V42" s="75">
        <v>27.89</v>
      </c>
      <c r="W42">
        <v>-44</v>
      </c>
      <c r="X42">
        <v>12.5</v>
      </c>
      <c r="Y42">
        <v>-1</v>
      </c>
      <c r="Z42">
        <v>13.47</v>
      </c>
      <c r="AA42">
        <v>0</v>
      </c>
      <c r="AB42">
        <v>1.92</v>
      </c>
      <c r="AC42">
        <v>-289</v>
      </c>
    </row>
    <row r="43" spans="7:29">
      <c r="G43" t="s">
        <v>85</v>
      </c>
      <c r="H43" s="74">
        <v>0</v>
      </c>
      <c r="I43" s="47">
        <v>71.16</v>
      </c>
      <c r="J43" s="47">
        <v>0</v>
      </c>
      <c r="K43" s="47">
        <v>0</v>
      </c>
      <c r="L43" s="47">
        <v>11.54</v>
      </c>
      <c r="M43" s="75">
        <v>1.92</v>
      </c>
      <c r="N43" s="74">
        <v>-48</v>
      </c>
      <c r="O43" s="47">
        <v>0</v>
      </c>
      <c r="P43" s="47">
        <v>-182</v>
      </c>
      <c r="Q43" s="47">
        <v>0</v>
      </c>
      <c r="R43" s="47">
        <v>0</v>
      </c>
      <c r="S43" s="75">
        <v>0</v>
      </c>
      <c r="U43" s="74">
        <v>-230.5</v>
      </c>
      <c r="V43" s="75">
        <v>84.62</v>
      </c>
      <c r="W43">
        <v>-48</v>
      </c>
      <c r="X43">
        <v>71.16</v>
      </c>
      <c r="Y43">
        <v>-0.5</v>
      </c>
      <c r="Z43">
        <v>11.54</v>
      </c>
      <c r="AA43">
        <v>0</v>
      </c>
      <c r="AB43">
        <v>1.92</v>
      </c>
      <c r="AC43">
        <v>-182</v>
      </c>
    </row>
    <row r="44" spans="7:29">
      <c r="G44" t="s">
        <v>86</v>
      </c>
      <c r="H44" s="74">
        <v>0</v>
      </c>
      <c r="I44" s="47">
        <v>90.39</v>
      </c>
      <c r="J44" s="47">
        <v>0</v>
      </c>
      <c r="K44" s="47">
        <v>0</v>
      </c>
      <c r="L44" s="47">
        <v>10.58</v>
      </c>
      <c r="M44" s="75">
        <v>1.92</v>
      </c>
      <c r="N44" s="74">
        <v>-54</v>
      </c>
      <c r="O44" s="47">
        <v>0</v>
      </c>
      <c r="P44" s="47">
        <v>-104</v>
      </c>
      <c r="Q44" s="47">
        <v>0</v>
      </c>
      <c r="R44" s="47">
        <v>0</v>
      </c>
      <c r="S44" s="75">
        <v>0</v>
      </c>
      <c r="U44" s="74">
        <v>-158.5</v>
      </c>
      <c r="V44" s="75">
        <v>102.89</v>
      </c>
      <c r="W44">
        <v>-54</v>
      </c>
      <c r="X44">
        <v>90.39</v>
      </c>
      <c r="Y44">
        <v>-0.5</v>
      </c>
      <c r="Z44">
        <v>10.58</v>
      </c>
      <c r="AA44">
        <v>0</v>
      </c>
      <c r="AB44">
        <v>1.92</v>
      </c>
      <c r="AC44">
        <v>-104</v>
      </c>
    </row>
    <row r="45" spans="7:29">
      <c r="G45" t="s">
        <v>87</v>
      </c>
      <c r="H45" s="74">
        <v>0</v>
      </c>
      <c r="I45" s="47">
        <v>67.31</v>
      </c>
      <c r="J45" s="47">
        <v>0</v>
      </c>
      <c r="K45" s="47">
        <v>0</v>
      </c>
      <c r="L45" s="47">
        <v>9.6199999999999992</v>
      </c>
      <c r="M45" s="75">
        <v>1.92</v>
      </c>
      <c r="N45" s="74">
        <v>-81</v>
      </c>
      <c r="O45" s="47">
        <v>0</v>
      </c>
      <c r="P45" s="47">
        <v>-118</v>
      </c>
      <c r="Q45" s="47">
        <v>0</v>
      </c>
      <c r="R45" s="47">
        <v>0</v>
      </c>
      <c r="S45" s="75">
        <v>0</v>
      </c>
      <c r="U45" s="74">
        <v>-199.5</v>
      </c>
      <c r="V45" s="75">
        <v>78.849999999999994</v>
      </c>
      <c r="W45">
        <v>-81</v>
      </c>
      <c r="X45">
        <v>67.31</v>
      </c>
      <c r="Y45">
        <v>-0.5</v>
      </c>
      <c r="Z45">
        <v>9.6199999999999992</v>
      </c>
      <c r="AA45">
        <v>0</v>
      </c>
      <c r="AB45">
        <v>1.92</v>
      </c>
      <c r="AC45">
        <v>-118</v>
      </c>
    </row>
    <row r="46" spans="7:29">
      <c r="G46" t="s">
        <v>88</v>
      </c>
      <c r="H46" s="74">
        <v>0</v>
      </c>
      <c r="I46" s="47">
        <v>62.51</v>
      </c>
      <c r="J46" s="47">
        <v>0</v>
      </c>
      <c r="K46" s="47">
        <v>0</v>
      </c>
      <c r="L46" s="47">
        <v>8.4600000000000009</v>
      </c>
      <c r="M46" s="75">
        <v>1.92</v>
      </c>
      <c r="N46" s="74">
        <v>-102</v>
      </c>
      <c r="O46" s="47">
        <v>0</v>
      </c>
      <c r="P46" s="47">
        <v>-118</v>
      </c>
      <c r="Q46" s="47">
        <v>0</v>
      </c>
      <c r="R46" s="47">
        <v>0</v>
      </c>
      <c r="S46" s="75">
        <v>0</v>
      </c>
      <c r="U46" s="74">
        <v>-220.5</v>
      </c>
      <c r="V46" s="75">
        <v>72.89</v>
      </c>
      <c r="W46">
        <v>-102</v>
      </c>
      <c r="X46">
        <v>62.51</v>
      </c>
      <c r="Y46">
        <v>-0.5</v>
      </c>
      <c r="Z46">
        <v>8.4600000000000009</v>
      </c>
      <c r="AA46">
        <v>0</v>
      </c>
      <c r="AB46">
        <v>1.92</v>
      </c>
      <c r="AC46">
        <v>-118</v>
      </c>
    </row>
    <row r="47" spans="7:29">
      <c r="G47" t="s">
        <v>89</v>
      </c>
      <c r="H47" s="74">
        <v>0</v>
      </c>
      <c r="I47" s="47">
        <v>44.23</v>
      </c>
      <c r="J47" s="47">
        <v>0</v>
      </c>
      <c r="K47" s="47">
        <v>0</v>
      </c>
      <c r="L47" s="47">
        <v>6.54</v>
      </c>
      <c r="M47" s="75">
        <v>2.02</v>
      </c>
      <c r="N47" s="74">
        <v>-76</v>
      </c>
      <c r="O47" s="47">
        <v>0</v>
      </c>
      <c r="P47" s="47">
        <v>-100</v>
      </c>
      <c r="Q47" s="47">
        <v>0</v>
      </c>
      <c r="R47" s="47">
        <v>0</v>
      </c>
      <c r="S47" s="75">
        <v>0</v>
      </c>
      <c r="U47" s="74">
        <v>-176.5</v>
      </c>
      <c r="V47" s="75">
        <v>52.79</v>
      </c>
      <c r="W47">
        <v>-76</v>
      </c>
      <c r="X47">
        <v>44.23</v>
      </c>
      <c r="Y47">
        <v>-0.5</v>
      </c>
      <c r="Z47">
        <v>6.54</v>
      </c>
      <c r="AA47">
        <v>0</v>
      </c>
      <c r="AB47">
        <v>2.02</v>
      </c>
      <c r="AC47">
        <v>-100</v>
      </c>
    </row>
    <row r="48" spans="7:29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5.29</v>
      </c>
      <c r="M48" s="75">
        <v>1.92</v>
      </c>
      <c r="N48" s="74">
        <v>-63</v>
      </c>
      <c r="O48" s="47">
        <v>0</v>
      </c>
      <c r="P48" s="47">
        <v>-95</v>
      </c>
      <c r="Q48" s="47">
        <v>0</v>
      </c>
      <c r="R48" s="47">
        <v>0</v>
      </c>
      <c r="S48" s="75">
        <v>0</v>
      </c>
      <c r="U48" s="74">
        <v>-158.5</v>
      </c>
      <c r="V48" s="75">
        <v>7.21</v>
      </c>
      <c r="W48">
        <v>-63</v>
      </c>
      <c r="X48">
        <v>0</v>
      </c>
      <c r="Y48">
        <v>-0.5</v>
      </c>
      <c r="Z48">
        <v>5.29</v>
      </c>
      <c r="AA48">
        <v>0</v>
      </c>
      <c r="AB48">
        <v>1.92</v>
      </c>
      <c r="AC48">
        <v>-95</v>
      </c>
    </row>
    <row r="49" spans="7:29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4.33</v>
      </c>
      <c r="M49" s="75">
        <v>1.92</v>
      </c>
      <c r="N49" s="74">
        <v>-41</v>
      </c>
      <c r="O49" s="47">
        <v>-35</v>
      </c>
      <c r="P49" s="47">
        <v>-105</v>
      </c>
      <c r="Q49" s="47">
        <v>0</v>
      </c>
      <c r="R49" s="47">
        <v>0</v>
      </c>
      <c r="S49" s="75">
        <v>0</v>
      </c>
      <c r="U49" s="74">
        <v>-181.5</v>
      </c>
      <c r="V49" s="75">
        <v>6.25</v>
      </c>
      <c r="W49">
        <v>-41</v>
      </c>
      <c r="X49">
        <v>-35</v>
      </c>
      <c r="Y49">
        <v>-0.5</v>
      </c>
      <c r="Z49">
        <v>4.33</v>
      </c>
      <c r="AA49">
        <v>0</v>
      </c>
      <c r="AB49">
        <v>1.92</v>
      </c>
      <c r="AC49">
        <v>-105</v>
      </c>
    </row>
    <row r="50" spans="7:29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3.85</v>
      </c>
      <c r="M50" s="75">
        <v>1.92</v>
      </c>
      <c r="N50" s="74">
        <v>-91</v>
      </c>
      <c r="O50" s="47">
        <v>-50</v>
      </c>
      <c r="P50" s="47">
        <v>-110</v>
      </c>
      <c r="Q50" s="47">
        <v>0</v>
      </c>
      <c r="R50" s="47">
        <v>0</v>
      </c>
      <c r="S50" s="75">
        <v>0</v>
      </c>
      <c r="U50" s="74">
        <v>-251.5</v>
      </c>
      <c r="V50" s="75">
        <v>5.77</v>
      </c>
      <c r="W50">
        <v>-91</v>
      </c>
      <c r="X50">
        <v>-50</v>
      </c>
      <c r="Y50">
        <v>-0.5</v>
      </c>
      <c r="Z50">
        <v>3.85</v>
      </c>
      <c r="AA50">
        <v>0</v>
      </c>
      <c r="AB50">
        <v>1.92</v>
      </c>
      <c r="AC50">
        <v>-110</v>
      </c>
    </row>
    <row r="51" spans="7:29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3.85</v>
      </c>
      <c r="M51" s="75">
        <v>1.92</v>
      </c>
      <c r="N51" s="74">
        <v>-81</v>
      </c>
      <c r="O51" s="47">
        <v>-35</v>
      </c>
      <c r="P51" s="47">
        <v>-70</v>
      </c>
      <c r="Q51" s="47">
        <v>0</v>
      </c>
      <c r="R51" s="47">
        <v>0</v>
      </c>
      <c r="S51" s="75">
        <v>0</v>
      </c>
      <c r="U51" s="74">
        <v>-186.5</v>
      </c>
      <c r="V51" s="75">
        <v>5.77</v>
      </c>
      <c r="W51">
        <v>-81</v>
      </c>
      <c r="X51">
        <v>-35</v>
      </c>
      <c r="Y51">
        <v>-0.5</v>
      </c>
      <c r="Z51">
        <v>3.85</v>
      </c>
      <c r="AA51">
        <v>0</v>
      </c>
      <c r="AB51">
        <v>1.92</v>
      </c>
      <c r="AC51">
        <v>-70</v>
      </c>
    </row>
    <row r="52" spans="7:29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2.89</v>
      </c>
      <c r="M52" s="75">
        <v>1.92</v>
      </c>
      <c r="N52" s="74">
        <v>-82</v>
      </c>
      <c r="O52" s="47">
        <v>-50</v>
      </c>
      <c r="P52" s="47">
        <v>-35</v>
      </c>
      <c r="Q52" s="47">
        <v>0</v>
      </c>
      <c r="R52" s="47">
        <v>0</v>
      </c>
      <c r="S52" s="75">
        <v>0</v>
      </c>
      <c r="U52" s="74">
        <v>-167.5</v>
      </c>
      <c r="V52" s="75">
        <v>4.8099999999999996</v>
      </c>
      <c r="W52">
        <v>-82</v>
      </c>
      <c r="X52">
        <v>-50</v>
      </c>
      <c r="Y52">
        <v>-0.5</v>
      </c>
      <c r="Z52">
        <v>2.89</v>
      </c>
      <c r="AA52">
        <v>0</v>
      </c>
      <c r="AB52">
        <v>1.92</v>
      </c>
      <c r="AC52">
        <v>-35</v>
      </c>
    </row>
    <row r="53" spans="7:29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2.88</v>
      </c>
      <c r="M53" s="75">
        <v>0</v>
      </c>
      <c r="N53" s="74">
        <v>-127</v>
      </c>
      <c r="O53" s="47">
        <v>-16</v>
      </c>
      <c r="P53" s="47">
        <v>-10</v>
      </c>
      <c r="Q53" s="47">
        <v>0</v>
      </c>
      <c r="R53" s="47">
        <v>0</v>
      </c>
      <c r="S53" s="75">
        <v>0</v>
      </c>
      <c r="U53" s="74">
        <v>-153.5</v>
      </c>
      <c r="V53" s="75">
        <v>2.88</v>
      </c>
      <c r="W53">
        <v>-127</v>
      </c>
      <c r="X53">
        <v>-16</v>
      </c>
      <c r="Y53">
        <v>-0.5</v>
      </c>
      <c r="Z53">
        <v>2.88</v>
      </c>
      <c r="AA53">
        <v>0</v>
      </c>
      <c r="AB53">
        <v>0</v>
      </c>
      <c r="AC53">
        <v>-10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1.92</v>
      </c>
      <c r="M54" s="75">
        <v>0</v>
      </c>
      <c r="N54" s="74">
        <v>-169</v>
      </c>
      <c r="O54" s="47">
        <v>-22</v>
      </c>
      <c r="P54" s="47">
        <v>-15</v>
      </c>
      <c r="Q54" s="47">
        <v>0</v>
      </c>
      <c r="R54" s="47">
        <v>0</v>
      </c>
      <c r="S54" s="75">
        <v>0</v>
      </c>
      <c r="U54" s="74">
        <v>-206.5</v>
      </c>
      <c r="V54" s="75">
        <v>1.92</v>
      </c>
      <c r="W54">
        <v>-169</v>
      </c>
      <c r="X54">
        <v>-22</v>
      </c>
      <c r="Y54">
        <v>-0.5</v>
      </c>
      <c r="Z54">
        <v>1.92</v>
      </c>
      <c r="AA54">
        <v>0</v>
      </c>
      <c r="AB54">
        <v>0</v>
      </c>
      <c r="AC54">
        <v>-15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0.96</v>
      </c>
      <c r="M55" s="75">
        <v>0</v>
      </c>
      <c r="N55" s="74">
        <v>-154</v>
      </c>
      <c r="O55" s="47">
        <v>-16</v>
      </c>
      <c r="P55" s="47">
        <v>-75</v>
      </c>
      <c r="Q55" s="47">
        <v>0</v>
      </c>
      <c r="R55" s="47">
        <v>0</v>
      </c>
      <c r="S55" s="75">
        <v>0</v>
      </c>
      <c r="U55" s="74">
        <v>-245.5</v>
      </c>
      <c r="V55" s="75">
        <v>0.96</v>
      </c>
      <c r="W55">
        <v>-154</v>
      </c>
      <c r="X55">
        <v>-16</v>
      </c>
      <c r="Y55">
        <v>-0.5</v>
      </c>
      <c r="Z55">
        <v>0.96</v>
      </c>
      <c r="AA55">
        <v>0</v>
      </c>
      <c r="AB55">
        <v>0</v>
      </c>
      <c r="AC55">
        <v>-75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-140</v>
      </c>
      <c r="O56" s="47">
        <v>-22</v>
      </c>
      <c r="P56" s="47">
        <v>-115</v>
      </c>
      <c r="Q56" s="47">
        <v>0</v>
      </c>
      <c r="R56" s="47">
        <v>0</v>
      </c>
      <c r="S56" s="75">
        <v>0</v>
      </c>
      <c r="U56" s="74">
        <v>-277.5</v>
      </c>
      <c r="V56" s="75">
        <v>0</v>
      </c>
      <c r="W56">
        <v>-140</v>
      </c>
      <c r="X56">
        <v>-22</v>
      </c>
      <c r="Y56">
        <v>-0.5</v>
      </c>
      <c r="Z56">
        <v>0</v>
      </c>
      <c r="AA56">
        <v>0</v>
      </c>
      <c r="AB56">
        <v>0</v>
      </c>
      <c r="AC56">
        <v>-115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-167</v>
      </c>
      <c r="O57" s="47">
        <v>-31</v>
      </c>
      <c r="P57" s="47">
        <v>-95</v>
      </c>
      <c r="Q57" s="47">
        <v>0</v>
      </c>
      <c r="R57" s="47">
        <v>-1</v>
      </c>
      <c r="S57" s="75">
        <v>0</v>
      </c>
      <c r="U57" s="74">
        <v>-294.5</v>
      </c>
      <c r="V57" s="75">
        <v>0</v>
      </c>
      <c r="W57">
        <v>-167</v>
      </c>
      <c r="X57">
        <v>-31</v>
      </c>
      <c r="Y57">
        <v>-0.5</v>
      </c>
      <c r="Z57">
        <v>-1</v>
      </c>
      <c r="AA57">
        <v>0</v>
      </c>
      <c r="AB57">
        <v>0</v>
      </c>
      <c r="AC57">
        <v>-95</v>
      </c>
    </row>
    <row r="58" spans="7:29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-162</v>
      </c>
      <c r="O58" s="47">
        <v>-30</v>
      </c>
      <c r="P58" s="47">
        <v>-45</v>
      </c>
      <c r="Q58" s="47">
        <v>0</v>
      </c>
      <c r="R58" s="47">
        <v>-1.5</v>
      </c>
      <c r="S58" s="75">
        <v>0</v>
      </c>
      <c r="U58" s="74">
        <v>-239</v>
      </c>
      <c r="V58" s="75">
        <v>0</v>
      </c>
      <c r="W58">
        <v>-162</v>
      </c>
      <c r="X58">
        <v>-30</v>
      </c>
      <c r="Y58">
        <v>-0.5</v>
      </c>
      <c r="Z58">
        <v>-1.5</v>
      </c>
      <c r="AA58">
        <v>0</v>
      </c>
      <c r="AB58">
        <v>0</v>
      </c>
      <c r="AC58">
        <v>-45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-119</v>
      </c>
      <c r="O59" s="47">
        <v>-19</v>
      </c>
      <c r="P59" s="47">
        <v>-43</v>
      </c>
      <c r="Q59" s="47">
        <v>0</v>
      </c>
      <c r="R59" s="47">
        <v>-2</v>
      </c>
      <c r="S59" s="75">
        <v>0</v>
      </c>
      <c r="U59" s="74">
        <v>-183.5</v>
      </c>
      <c r="V59" s="75">
        <v>0</v>
      </c>
      <c r="W59">
        <v>-119</v>
      </c>
      <c r="X59">
        <v>-19</v>
      </c>
      <c r="Y59">
        <v>-0.5</v>
      </c>
      <c r="Z59">
        <v>-2</v>
      </c>
      <c r="AA59">
        <v>0</v>
      </c>
      <c r="AB59">
        <v>0</v>
      </c>
      <c r="AC59">
        <v>-43</v>
      </c>
    </row>
    <row r="60" spans="7:29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-127</v>
      </c>
      <c r="O60" s="47">
        <v>-19</v>
      </c>
      <c r="P60" s="47">
        <v>-32</v>
      </c>
      <c r="Q60" s="47">
        <v>0</v>
      </c>
      <c r="R60" s="47">
        <v>-2</v>
      </c>
      <c r="S60" s="75">
        <v>0</v>
      </c>
      <c r="U60" s="74">
        <v>-180.5</v>
      </c>
      <c r="V60" s="75">
        <v>0</v>
      </c>
      <c r="W60">
        <v>-127</v>
      </c>
      <c r="X60">
        <v>-19</v>
      </c>
      <c r="Y60">
        <v>-0.5</v>
      </c>
      <c r="Z60">
        <v>-2</v>
      </c>
      <c r="AA60">
        <v>0</v>
      </c>
      <c r="AB60">
        <v>0</v>
      </c>
      <c r="AC60">
        <v>-32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-180</v>
      </c>
      <c r="O61" s="47">
        <v>-17</v>
      </c>
      <c r="P61" s="47">
        <v>-47</v>
      </c>
      <c r="Q61" s="47">
        <v>0</v>
      </c>
      <c r="R61" s="47">
        <v>-2</v>
      </c>
      <c r="S61" s="75">
        <v>0</v>
      </c>
      <c r="U61" s="74">
        <v>-246.5</v>
      </c>
      <c r="V61" s="75">
        <v>0</v>
      </c>
      <c r="W61">
        <v>-180</v>
      </c>
      <c r="X61">
        <v>-17</v>
      </c>
      <c r="Y61">
        <v>-0.5</v>
      </c>
      <c r="Z61">
        <v>-2</v>
      </c>
      <c r="AA61">
        <v>0</v>
      </c>
      <c r="AB61">
        <v>0</v>
      </c>
      <c r="AC61">
        <v>-47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-192</v>
      </c>
      <c r="O62" s="47">
        <v>-20</v>
      </c>
      <c r="P62" s="47">
        <v>-77</v>
      </c>
      <c r="Q62" s="47">
        <v>0</v>
      </c>
      <c r="R62" s="47">
        <v>-2.5</v>
      </c>
      <c r="S62" s="75">
        <v>0</v>
      </c>
      <c r="U62" s="74">
        <v>-292</v>
      </c>
      <c r="V62" s="75">
        <v>0</v>
      </c>
      <c r="W62">
        <v>-192</v>
      </c>
      <c r="X62">
        <v>-20</v>
      </c>
      <c r="Y62">
        <v>-0.5</v>
      </c>
      <c r="Z62">
        <v>-2.5</v>
      </c>
      <c r="AA62">
        <v>0</v>
      </c>
      <c r="AB62">
        <v>0</v>
      </c>
      <c r="AC62">
        <v>-77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-213</v>
      </c>
      <c r="O63" s="47">
        <v>-36</v>
      </c>
      <c r="P63" s="47">
        <v>-120</v>
      </c>
      <c r="Q63" s="47">
        <v>0</v>
      </c>
      <c r="R63" s="47">
        <v>-2.5</v>
      </c>
      <c r="S63" s="75">
        <v>0</v>
      </c>
      <c r="U63" s="74">
        <v>-372</v>
      </c>
      <c r="V63" s="75">
        <v>0</v>
      </c>
      <c r="W63">
        <v>-213</v>
      </c>
      <c r="X63">
        <v>-36</v>
      </c>
      <c r="Y63">
        <v>-0.5</v>
      </c>
      <c r="Z63">
        <v>-2.5</v>
      </c>
      <c r="AA63">
        <v>0</v>
      </c>
      <c r="AB63">
        <v>0</v>
      </c>
      <c r="AC63">
        <v>-120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-221</v>
      </c>
      <c r="O64" s="47">
        <v>-45</v>
      </c>
      <c r="P64" s="47">
        <v>-160</v>
      </c>
      <c r="Q64" s="47">
        <v>0</v>
      </c>
      <c r="R64" s="47">
        <v>-2.5</v>
      </c>
      <c r="S64" s="75">
        <v>0</v>
      </c>
      <c r="U64" s="74">
        <v>-429</v>
      </c>
      <c r="V64" s="75">
        <v>0</v>
      </c>
      <c r="W64">
        <v>-221</v>
      </c>
      <c r="X64">
        <v>-45</v>
      </c>
      <c r="Y64">
        <v>-0.5</v>
      </c>
      <c r="Z64">
        <v>-2.5</v>
      </c>
      <c r="AA64">
        <v>0</v>
      </c>
      <c r="AB64">
        <v>0</v>
      </c>
      <c r="AC64">
        <v>-160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-210</v>
      </c>
      <c r="O65" s="47">
        <v>-53</v>
      </c>
      <c r="P65" s="47">
        <v>-181</v>
      </c>
      <c r="Q65" s="47">
        <v>0</v>
      </c>
      <c r="R65" s="47">
        <v>-2.5</v>
      </c>
      <c r="S65" s="75">
        <v>0</v>
      </c>
      <c r="U65" s="74">
        <v>-447</v>
      </c>
      <c r="V65" s="75">
        <v>0</v>
      </c>
      <c r="W65">
        <v>-210</v>
      </c>
      <c r="X65">
        <v>-53</v>
      </c>
      <c r="Y65">
        <v>-0.5</v>
      </c>
      <c r="Z65">
        <v>-2.5</v>
      </c>
      <c r="AA65">
        <v>0</v>
      </c>
      <c r="AB65">
        <v>0</v>
      </c>
      <c r="AC65">
        <v>-181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-194</v>
      </c>
      <c r="O66" s="47">
        <v>-60</v>
      </c>
      <c r="P66" s="47">
        <v>-184</v>
      </c>
      <c r="Q66" s="47">
        <v>0</v>
      </c>
      <c r="R66" s="47">
        <v>-2.5</v>
      </c>
      <c r="S66" s="75">
        <v>0</v>
      </c>
      <c r="U66" s="74">
        <v>-441</v>
      </c>
      <c r="V66" s="75">
        <v>0</v>
      </c>
      <c r="W66">
        <v>-194</v>
      </c>
      <c r="X66">
        <v>-60</v>
      </c>
      <c r="Y66">
        <v>-0.5</v>
      </c>
      <c r="Z66">
        <v>-2.5</v>
      </c>
      <c r="AA66">
        <v>0</v>
      </c>
      <c r="AB66">
        <v>0</v>
      </c>
      <c r="AC66">
        <v>-184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-205</v>
      </c>
      <c r="O67" s="47">
        <v>-97</v>
      </c>
      <c r="P67" s="47">
        <v>-161</v>
      </c>
      <c r="Q67" s="47">
        <v>0</v>
      </c>
      <c r="R67" s="47">
        <v>-0.5</v>
      </c>
      <c r="S67" s="75">
        <v>0</v>
      </c>
      <c r="U67" s="74">
        <v>-464</v>
      </c>
      <c r="V67" s="75">
        <v>0</v>
      </c>
      <c r="W67">
        <v>-205</v>
      </c>
      <c r="X67">
        <v>-97</v>
      </c>
      <c r="Y67">
        <v>-0.5</v>
      </c>
      <c r="Z67">
        <v>-0.5</v>
      </c>
      <c r="AA67">
        <v>0</v>
      </c>
      <c r="AB67">
        <v>0</v>
      </c>
      <c r="AC67">
        <v>-161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-167</v>
      </c>
      <c r="O68" s="47">
        <v>-58</v>
      </c>
      <c r="P68" s="47">
        <v>-165</v>
      </c>
      <c r="Q68" s="47">
        <v>0</v>
      </c>
      <c r="R68" s="47">
        <v>-0.5</v>
      </c>
      <c r="S68" s="75">
        <v>0</v>
      </c>
      <c r="U68" s="74">
        <v>-391</v>
      </c>
      <c r="V68" s="75">
        <v>0</v>
      </c>
      <c r="W68">
        <v>-167</v>
      </c>
      <c r="X68">
        <v>-58</v>
      </c>
      <c r="Y68">
        <v>-0.5</v>
      </c>
      <c r="Z68">
        <v>-0.5</v>
      </c>
      <c r="AA68">
        <v>0</v>
      </c>
      <c r="AB68">
        <v>0</v>
      </c>
      <c r="AC68">
        <v>-165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-119</v>
      </c>
      <c r="O69" s="47">
        <v>-64</v>
      </c>
      <c r="P69" s="47">
        <v>-150</v>
      </c>
      <c r="Q69" s="47">
        <v>0</v>
      </c>
      <c r="R69" s="47">
        <v>-0.5</v>
      </c>
      <c r="S69" s="75">
        <v>0</v>
      </c>
      <c r="U69" s="74">
        <v>-334</v>
      </c>
      <c r="V69" s="75">
        <v>0</v>
      </c>
      <c r="W69">
        <v>-119</v>
      </c>
      <c r="X69">
        <v>-64</v>
      </c>
      <c r="Y69">
        <v>-0.5</v>
      </c>
      <c r="Z69">
        <v>-0.5</v>
      </c>
      <c r="AA69">
        <v>0</v>
      </c>
      <c r="AB69">
        <v>0</v>
      </c>
      <c r="AC69">
        <v>-150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0.48</v>
      </c>
      <c r="M70" s="75">
        <v>0</v>
      </c>
      <c r="N70" s="74">
        <v>-111</v>
      </c>
      <c r="O70" s="47">
        <v>-59</v>
      </c>
      <c r="P70" s="47">
        <v>-140</v>
      </c>
      <c r="Q70" s="47">
        <v>0</v>
      </c>
      <c r="R70" s="47">
        <v>0</v>
      </c>
      <c r="S70" s="75">
        <v>0</v>
      </c>
      <c r="U70" s="74">
        <v>-310.5</v>
      </c>
      <c r="V70" s="75">
        <v>0.48</v>
      </c>
      <c r="W70">
        <v>-111</v>
      </c>
      <c r="X70">
        <v>-59</v>
      </c>
      <c r="Y70">
        <v>-0.5</v>
      </c>
      <c r="Z70">
        <v>0.48</v>
      </c>
      <c r="AA70">
        <v>0</v>
      </c>
      <c r="AB70">
        <v>0</v>
      </c>
      <c r="AC70">
        <v>-140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3.37</v>
      </c>
      <c r="M71" s="75">
        <v>0</v>
      </c>
      <c r="N71" s="74">
        <v>-72</v>
      </c>
      <c r="O71" s="47">
        <v>-38</v>
      </c>
      <c r="P71" s="47">
        <v>-180</v>
      </c>
      <c r="Q71" s="47">
        <v>0</v>
      </c>
      <c r="R71" s="47">
        <v>0</v>
      </c>
      <c r="S71" s="75">
        <v>0</v>
      </c>
      <c r="U71" s="74">
        <v>-290.5</v>
      </c>
      <c r="V71" s="75">
        <v>3.37</v>
      </c>
      <c r="W71">
        <v>-72</v>
      </c>
      <c r="X71">
        <v>-38</v>
      </c>
      <c r="Y71">
        <v>-0.5</v>
      </c>
      <c r="Z71">
        <v>3.37</v>
      </c>
      <c r="AA71">
        <v>0</v>
      </c>
      <c r="AB71">
        <v>0</v>
      </c>
      <c r="AC71">
        <v>-180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3.85</v>
      </c>
      <c r="M72" s="75">
        <v>0</v>
      </c>
      <c r="N72" s="74">
        <v>-53</v>
      </c>
      <c r="O72" s="47">
        <v>-112</v>
      </c>
      <c r="P72" s="47">
        <v>-230</v>
      </c>
      <c r="Q72" s="47">
        <v>0</v>
      </c>
      <c r="R72" s="47">
        <v>0</v>
      </c>
      <c r="S72" s="75">
        <v>0</v>
      </c>
      <c r="U72" s="74">
        <v>-395.5</v>
      </c>
      <c r="V72" s="75">
        <v>3.85</v>
      </c>
      <c r="W72">
        <v>-53</v>
      </c>
      <c r="X72">
        <v>-112</v>
      </c>
      <c r="Y72">
        <v>-0.5</v>
      </c>
      <c r="Z72">
        <v>3.85</v>
      </c>
      <c r="AA72">
        <v>0</v>
      </c>
      <c r="AB72">
        <v>0</v>
      </c>
      <c r="AC72">
        <v>-230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4.8099999999999996</v>
      </c>
      <c r="M73" s="75">
        <v>0</v>
      </c>
      <c r="N73" s="74">
        <v>-91</v>
      </c>
      <c r="O73" s="47">
        <v>-108</v>
      </c>
      <c r="P73" s="47">
        <v>-235</v>
      </c>
      <c r="Q73" s="47">
        <v>0</v>
      </c>
      <c r="R73" s="47">
        <v>0</v>
      </c>
      <c r="S73" s="75">
        <v>0</v>
      </c>
      <c r="U73" s="74">
        <v>-434.5</v>
      </c>
      <c r="V73" s="75">
        <v>4.8099999999999996</v>
      </c>
      <c r="W73">
        <v>-91</v>
      </c>
      <c r="X73">
        <v>-108</v>
      </c>
      <c r="Y73">
        <v>-0.5</v>
      </c>
      <c r="Z73">
        <v>4.8099999999999996</v>
      </c>
      <c r="AA73">
        <v>0</v>
      </c>
      <c r="AB73">
        <v>0</v>
      </c>
      <c r="AC73">
        <v>-235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6.25</v>
      </c>
      <c r="M74" s="75">
        <v>0</v>
      </c>
      <c r="N74" s="74">
        <v>-67</v>
      </c>
      <c r="O74" s="47">
        <v>-82</v>
      </c>
      <c r="P74" s="47">
        <v>-315</v>
      </c>
      <c r="Q74" s="47">
        <v>0</v>
      </c>
      <c r="R74" s="47">
        <v>0</v>
      </c>
      <c r="S74" s="75">
        <v>0</v>
      </c>
      <c r="U74" s="74">
        <v>-464.5</v>
      </c>
      <c r="V74" s="75">
        <v>6.25</v>
      </c>
      <c r="W74">
        <v>-67</v>
      </c>
      <c r="X74">
        <v>-82</v>
      </c>
      <c r="Y74">
        <v>-0.5</v>
      </c>
      <c r="Z74">
        <v>6.25</v>
      </c>
      <c r="AA74">
        <v>0</v>
      </c>
      <c r="AB74">
        <v>0</v>
      </c>
      <c r="AC74">
        <v>-315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8.18</v>
      </c>
      <c r="M75" s="75">
        <v>3.17</v>
      </c>
      <c r="N75" s="74">
        <v>-243</v>
      </c>
      <c r="O75" s="47">
        <v>0</v>
      </c>
      <c r="P75" s="47">
        <v>-335</v>
      </c>
      <c r="Q75" s="47">
        <v>0</v>
      </c>
      <c r="R75" s="47">
        <v>0</v>
      </c>
      <c r="S75" s="75">
        <v>0</v>
      </c>
      <c r="U75" s="74">
        <v>-578.5</v>
      </c>
      <c r="V75" s="75">
        <v>11.35</v>
      </c>
      <c r="W75">
        <v>-243</v>
      </c>
      <c r="X75">
        <v>0</v>
      </c>
      <c r="Y75">
        <v>-0.5</v>
      </c>
      <c r="Z75">
        <v>8.18</v>
      </c>
      <c r="AA75">
        <v>0</v>
      </c>
      <c r="AB75">
        <v>3.17</v>
      </c>
      <c r="AC75">
        <v>-335</v>
      </c>
    </row>
    <row r="76" spans="7:29">
      <c r="G76" t="s">
        <v>118</v>
      </c>
      <c r="H76" s="74">
        <v>0</v>
      </c>
      <c r="I76" s="47">
        <v>16.34</v>
      </c>
      <c r="J76" s="47">
        <v>0</v>
      </c>
      <c r="K76" s="47">
        <v>0</v>
      </c>
      <c r="L76" s="47">
        <v>3.11</v>
      </c>
      <c r="M76" s="75">
        <v>2.5499999999999998</v>
      </c>
      <c r="N76" s="74">
        <v>-189</v>
      </c>
      <c r="O76" s="47">
        <v>0</v>
      </c>
      <c r="P76" s="47">
        <v>-240</v>
      </c>
      <c r="Q76" s="47">
        <v>0</v>
      </c>
      <c r="R76" s="47">
        <v>0</v>
      </c>
      <c r="S76" s="75">
        <v>0</v>
      </c>
      <c r="U76" s="74">
        <v>-429.5</v>
      </c>
      <c r="V76" s="75">
        <v>22</v>
      </c>
      <c r="W76">
        <v>-189</v>
      </c>
      <c r="X76">
        <v>16.34</v>
      </c>
      <c r="Y76">
        <v>-0.5</v>
      </c>
      <c r="Z76">
        <v>3.11</v>
      </c>
      <c r="AA76">
        <v>0</v>
      </c>
      <c r="AB76">
        <v>2.5499999999999998</v>
      </c>
      <c r="AC76">
        <v>-240</v>
      </c>
    </row>
    <row r="77" spans="7:29">
      <c r="G77" t="s">
        <v>119</v>
      </c>
      <c r="H77" s="74">
        <v>0</v>
      </c>
      <c r="I77" s="47">
        <v>94.71</v>
      </c>
      <c r="J77" s="47">
        <v>0</v>
      </c>
      <c r="K77" s="47">
        <v>0</v>
      </c>
      <c r="L77" s="47">
        <v>2.7</v>
      </c>
      <c r="M77" s="75">
        <v>2.4</v>
      </c>
      <c r="N77" s="74">
        <v>-169</v>
      </c>
      <c r="O77" s="47">
        <v>0</v>
      </c>
      <c r="P77" s="47">
        <v>-225</v>
      </c>
      <c r="Q77" s="47">
        <v>0</v>
      </c>
      <c r="R77" s="47">
        <v>0</v>
      </c>
      <c r="S77" s="75">
        <v>0</v>
      </c>
      <c r="U77" s="74">
        <v>-394.5</v>
      </c>
      <c r="V77" s="75">
        <v>99.81</v>
      </c>
      <c r="W77">
        <v>-169</v>
      </c>
      <c r="X77">
        <v>94.71</v>
      </c>
      <c r="Y77">
        <v>-0.5</v>
      </c>
      <c r="Z77">
        <v>2.7</v>
      </c>
      <c r="AA77">
        <v>0</v>
      </c>
      <c r="AB77">
        <v>2.4</v>
      </c>
      <c r="AC77">
        <v>-225</v>
      </c>
    </row>
    <row r="78" spans="7:29">
      <c r="G78" t="s">
        <v>120</v>
      </c>
      <c r="H78" s="74">
        <v>0</v>
      </c>
      <c r="I78" s="47">
        <v>145.58000000000001</v>
      </c>
      <c r="J78" s="47">
        <v>0</v>
      </c>
      <c r="K78" s="47">
        <v>0</v>
      </c>
      <c r="L78" s="47">
        <v>2.67</v>
      </c>
      <c r="M78" s="75">
        <v>1.31</v>
      </c>
      <c r="N78" s="74">
        <v>-134</v>
      </c>
      <c r="O78" s="47">
        <v>0</v>
      </c>
      <c r="P78" s="47">
        <v>-200</v>
      </c>
      <c r="Q78" s="47">
        <v>0</v>
      </c>
      <c r="R78" s="47">
        <v>0</v>
      </c>
      <c r="S78" s="75">
        <v>0</v>
      </c>
      <c r="U78" s="74">
        <v>-334.5</v>
      </c>
      <c r="V78" s="75">
        <v>149.56</v>
      </c>
      <c r="W78">
        <v>-134</v>
      </c>
      <c r="X78">
        <v>145.58000000000001</v>
      </c>
      <c r="Y78">
        <v>-0.5</v>
      </c>
      <c r="Z78">
        <v>2.67</v>
      </c>
      <c r="AA78">
        <v>0</v>
      </c>
      <c r="AB78">
        <v>1.31</v>
      </c>
      <c r="AC78">
        <v>-200</v>
      </c>
    </row>
    <row r="79" spans="7:29">
      <c r="G79" t="s">
        <v>121</v>
      </c>
      <c r="H79" s="74">
        <v>0</v>
      </c>
      <c r="I79" s="47">
        <v>49.93</v>
      </c>
      <c r="J79" s="47">
        <v>0</v>
      </c>
      <c r="K79" s="47">
        <v>0</v>
      </c>
      <c r="L79" s="47">
        <v>5.44</v>
      </c>
      <c r="M79" s="75">
        <v>5.09</v>
      </c>
      <c r="N79" s="74">
        <v>-99</v>
      </c>
      <c r="O79" s="47">
        <v>0</v>
      </c>
      <c r="P79" s="47">
        <v>-215</v>
      </c>
      <c r="Q79" s="47">
        <v>0</v>
      </c>
      <c r="R79" s="47">
        <v>0</v>
      </c>
      <c r="S79" s="75">
        <v>0</v>
      </c>
      <c r="U79" s="74">
        <v>-314.5</v>
      </c>
      <c r="V79" s="75">
        <v>60.46</v>
      </c>
      <c r="W79">
        <v>-99</v>
      </c>
      <c r="X79">
        <v>49.93</v>
      </c>
      <c r="Y79">
        <v>-0.5</v>
      </c>
      <c r="Z79">
        <v>5.44</v>
      </c>
      <c r="AA79">
        <v>0</v>
      </c>
      <c r="AB79">
        <v>5.09</v>
      </c>
      <c r="AC79">
        <v>-215</v>
      </c>
    </row>
    <row r="80" spans="7:29">
      <c r="G80" t="s">
        <v>122</v>
      </c>
      <c r="H80" s="74">
        <v>0</v>
      </c>
      <c r="I80" s="47">
        <v>82.69</v>
      </c>
      <c r="J80" s="47">
        <v>0</v>
      </c>
      <c r="K80" s="47">
        <v>0</v>
      </c>
      <c r="L80" s="47">
        <v>9.39</v>
      </c>
      <c r="M80" s="75">
        <v>9.1</v>
      </c>
      <c r="N80" s="74">
        <v>-99</v>
      </c>
      <c r="O80" s="47">
        <v>0</v>
      </c>
      <c r="P80" s="47">
        <v>-245</v>
      </c>
      <c r="Q80" s="47">
        <v>0</v>
      </c>
      <c r="R80" s="47">
        <v>0</v>
      </c>
      <c r="S80" s="75">
        <v>0</v>
      </c>
      <c r="U80" s="74">
        <v>-344.5</v>
      </c>
      <c r="V80" s="75">
        <v>101.18</v>
      </c>
      <c r="W80">
        <v>-99</v>
      </c>
      <c r="X80">
        <v>82.69</v>
      </c>
      <c r="Y80">
        <v>-0.5</v>
      </c>
      <c r="Z80">
        <v>9.39</v>
      </c>
      <c r="AA80">
        <v>0</v>
      </c>
      <c r="AB80">
        <v>9.1</v>
      </c>
      <c r="AC80">
        <v>-245</v>
      </c>
    </row>
    <row r="81" spans="7:29">
      <c r="G81" t="s">
        <v>123</v>
      </c>
      <c r="H81" s="74">
        <v>0</v>
      </c>
      <c r="I81" s="47">
        <v>67.31</v>
      </c>
      <c r="J81" s="47">
        <v>0</v>
      </c>
      <c r="K81" s="47">
        <v>0</v>
      </c>
      <c r="L81" s="47">
        <v>12.5</v>
      </c>
      <c r="M81" s="75">
        <v>10.77</v>
      </c>
      <c r="N81" s="74">
        <v>-69</v>
      </c>
      <c r="O81" s="47">
        <v>0</v>
      </c>
      <c r="P81" s="47">
        <v>-255</v>
      </c>
      <c r="Q81" s="47">
        <v>0</v>
      </c>
      <c r="R81" s="47">
        <v>0</v>
      </c>
      <c r="S81" s="75">
        <v>0</v>
      </c>
      <c r="U81" s="74">
        <v>-324.5</v>
      </c>
      <c r="V81" s="75">
        <v>90.58</v>
      </c>
      <c r="W81">
        <v>-69</v>
      </c>
      <c r="X81">
        <v>67.31</v>
      </c>
      <c r="Y81">
        <v>-0.5</v>
      </c>
      <c r="Z81">
        <v>12.5</v>
      </c>
      <c r="AA81">
        <v>0</v>
      </c>
      <c r="AB81">
        <v>10.77</v>
      </c>
      <c r="AC81">
        <v>-255</v>
      </c>
    </row>
    <row r="82" spans="7:29">
      <c r="G82" t="s">
        <v>124</v>
      </c>
      <c r="H82" s="74">
        <v>0</v>
      </c>
      <c r="I82" s="47">
        <v>43.27</v>
      </c>
      <c r="J82" s="47">
        <v>0</v>
      </c>
      <c r="K82" s="47">
        <v>0</v>
      </c>
      <c r="L82" s="47">
        <v>12.5</v>
      </c>
      <c r="M82" s="75">
        <v>12.12</v>
      </c>
      <c r="N82" s="74">
        <v>-90</v>
      </c>
      <c r="O82" s="47">
        <v>0</v>
      </c>
      <c r="P82" s="47">
        <v>-230</v>
      </c>
      <c r="Q82" s="47">
        <v>0</v>
      </c>
      <c r="R82" s="47">
        <v>0</v>
      </c>
      <c r="S82" s="75">
        <v>0</v>
      </c>
      <c r="U82" s="74">
        <v>-320.5</v>
      </c>
      <c r="V82" s="75">
        <v>67.89</v>
      </c>
      <c r="W82">
        <v>-90</v>
      </c>
      <c r="X82">
        <v>43.27</v>
      </c>
      <c r="Y82">
        <v>-0.5</v>
      </c>
      <c r="Z82">
        <v>12.5</v>
      </c>
      <c r="AA82">
        <v>0</v>
      </c>
      <c r="AB82">
        <v>12.12</v>
      </c>
      <c r="AC82">
        <v>-230</v>
      </c>
    </row>
    <row r="83" spans="7:29">
      <c r="G83" t="s">
        <v>125</v>
      </c>
      <c r="H83" s="74">
        <v>147.13</v>
      </c>
      <c r="I83" s="47">
        <v>72.12</v>
      </c>
      <c r="J83" s="47">
        <v>0</v>
      </c>
      <c r="K83" s="47">
        <v>0</v>
      </c>
      <c r="L83" s="47">
        <v>12.5</v>
      </c>
      <c r="M83" s="75">
        <v>0</v>
      </c>
      <c r="N83" s="74">
        <v>0</v>
      </c>
      <c r="O83" s="47">
        <v>0</v>
      </c>
      <c r="P83" s="47">
        <v>-165</v>
      </c>
      <c r="Q83" s="47">
        <v>0</v>
      </c>
      <c r="R83" s="47">
        <v>0</v>
      </c>
      <c r="S83" s="75">
        <v>0</v>
      </c>
      <c r="U83" s="74">
        <v>-165.5</v>
      </c>
      <c r="V83" s="75">
        <v>231.75</v>
      </c>
      <c r="W83">
        <v>147.13</v>
      </c>
      <c r="X83">
        <v>72.12</v>
      </c>
      <c r="Y83">
        <v>-0.5</v>
      </c>
      <c r="Z83">
        <v>12.5</v>
      </c>
      <c r="AA83">
        <v>0</v>
      </c>
      <c r="AB83">
        <v>0</v>
      </c>
      <c r="AC83">
        <v>-165</v>
      </c>
    </row>
    <row r="84" spans="7:29">
      <c r="G84" t="s">
        <v>126</v>
      </c>
      <c r="H84" s="74">
        <v>145.21</v>
      </c>
      <c r="I84" s="47">
        <v>62.5</v>
      </c>
      <c r="J84" s="47">
        <v>0</v>
      </c>
      <c r="K84" s="47">
        <v>0</v>
      </c>
      <c r="L84" s="47">
        <v>12.02</v>
      </c>
      <c r="M84" s="75">
        <v>0</v>
      </c>
      <c r="N84" s="74">
        <v>0</v>
      </c>
      <c r="O84" s="47">
        <v>0</v>
      </c>
      <c r="P84" s="47">
        <v>-190</v>
      </c>
      <c r="Q84" s="47">
        <v>0</v>
      </c>
      <c r="R84" s="47">
        <v>0</v>
      </c>
      <c r="S84" s="75">
        <v>0</v>
      </c>
      <c r="U84" s="74">
        <v>-190.5</v>
      </c>
      <c r="V84" s="75">
        <v>219.73</v>
      </c>
      <c r="W84">
        <v>145.21</v>
      </c>
      <c r="X84">
        <v>62.5</v>
      </c>
      <c r="Y84">
        <v>-0.5</v>
      </c>
      <c r="Z84">
        <v>12.02</v>
      </c>
      <c r="AA84">
        <v>0</v>
      </c>
      <c r="AB84">
        <v>0</v>
      </c>
      <c r="AC84">
        <v>-190</v>
      </c>
    </row>
    <row r="85" spans="7:29">
      <c r="G85" t="s">
        <v>127</v>
      </c>
      <c r="H85" s="74">
        <v>169.24</v>
      </c>
      <c r="I85" s="47">
        <v>54.81</v>
      </c>
      <c r="J85" s="47">
        <v>0</v>
      </c>
      <c r="K85" s="47">
        <v>0</v>
      </c>
      <c r="L85" s="47">
        <v>11.54</v>
      </c>
      <c r="M85" s="75">
        <v>0</v>
      </c>
      <c r="N85" s="74">
        <v>0</v>
      </c>
      <c r="O85" s="47">
        <v>0</v>
      </c>
      <c r="P85" s="47">
        <v>-150</v>
      </c>
      <c r="Q85" s="47">
        <v>0</v>
      </c>
      <c r="R85" s="47">
        <v>0</v>
      </c>
      <c r="S85" s="75">
        <v>0</v>
      </c>
      <c r="U85" s="74">
        <v>-150.5</v>
      </c>
      <c r="V85" s="75">
        <v>235.59</v>
      </c>
      <c r="W85">
        <v>169.24</v>
      </c>
      <c r="X85">
        <v>54.81</v>
      </c>
      <c r="Y85">
        <v>-0.5</v>
      </c>
      <c r="Z85">
        <v>11.54</v>
      </c>
      <c r="AA85">
        <v>0</v>
      </c>
      <c r="AB85">
        <v>0</v>
      </c>
      <c r="AC85">
        <v>-150</v>
      </c>
    </row>
    <row r="86" spans="7:29">
      <c r="G86" t="s">
        <v>128</v>
      </c>
      <c r="H86" s="74">
        <v>169.24</v>
      </c>
      <c r="I86" s="47">
        <v>49.04</v>
      </c>
      <c r="J86" s="47">
        <v>0</v>
      </c>
      <c r="K86" s="47">
        <v>0</v>
      </c>
      <c r="L86" s="47">
        <v>11.54</v>
      </c>
      <c r="M86" s="75">
        <v>0</v>
      </c>
      <c r="N86" s="74">
        <v>0</v>
      </c>
      <c r="O86" s="47">
        <v>0</v>
      </c>
      <c r="P86" s="47">
        <v>-100</v>
      </c>
      <c r="Q86" s="47">
        <v>0</v>
      </c>
      <c r="R86" s="47">
        <v>0</v>
      </c>
      <c r="S86" s="75">
        <v>0</v>
      </c>
      <c r="U86" s="74">
        <v>-100.5</v>
      </c>
      <c r="V86" s="75">
        <v>229.82</v>
      </c>
      <c r="W86">
        <v>169.24</v>
      </c>
      <c r="X86">
        <v>49.04</v>
      </c>
      <c r="Y86">
        <v>-0.5</v>
      </c>
      <c r="Z86">
        <v>11.54</v>
      </c>
      <c r="AA86">
        <v>0</v>
      </c>
      <c r="AB86">
        <v>0</v>
      </c>
      <c r="AC86">
        <v>-100</v>
      </c>
    </row>
    <row r="87" spans="7:29">
      <c r="G87" t="s">
        <v>129</v>
      </c>
      <c r="H87" s="74">
        <v>28.85</v>
      </c>
      <c r="I87" s="47">
        <v>0</v>
      </c>
      <c r="J87" s="47">
        <v>0</v>
      </c>
      <c r="K87" s="47">
        <v>0</v>
      </c>
      <c r="L87" s="47">
        <v>11.06</v>
      </c>
      <c r="M87" s="75">
        <v>0</v>
      </c>
      <c r="N87" s="74">
        <v>0</v>
      </c>
      <c r="O87" s="47">
        <v>0</v>
      </c>
      <c r="P87" s="47">
        <v>-95</v>
      </c>
      <c r="Q87" s="47">
        <v>0</v>
      </c>
      <c r="R87" s="47">
        <v>0</v>
      </c>
      <c r="S87" s="75">
        <v>0</v>
      </c>
      <c r="U87" s="74">
        <v>-95.5</v>
      </c>
      <c r="V87" s="75">
        <v>39.909999999999997</v>
      </c>
      <c r="W87">
        <v>28.85</v>
      </c>
      <c r="X87">
        <v>0</v>
      </c>
      <c r="Y87">
        <v>-0.5</v>
      </c>
      <c r="Z87">
        <v>11.06</v>
      </c>
      <c r="AA87">
        <v>0</v>
      </c>
      <c r="AB87">
        <v>0</v>
      </c>
      <c r="AC87">
        <v>-95</v>
      </c>
    </row>
    <row r="88" spans="7:29">
      <c r="G88" t="s">
        <v>130</v>
      </c>
      <c r="H88" s="74">
        <v>97.12</v>
      </c>
      <c r="I88" s="47">
        <v>24.04</v>
      </c>
      <c r="J88" s="47">
        <v>0</v>
      </c>
      <c r="K88" s="47">
        <v>0</v>
      </c>
      <c r="L88" s="47">
        <v>10.58</v>
      </c>
      <c r="M88" s="75">
        <v>0</v>
      </c>
      <c r="N88" s="74">
        <v>0</v>
      </c>
      <c r="O88" s="47">
        <v>0</v>
      </c>
      <c r="P88" s="47">
        <v>-65</v>
      </c>
      <c r="Q88" s="47">
        <v>0</v>
      </c>
      <c r="R88" s="47">
        <v>0</v>
      </c>
      <c r="S88" s="75">
        <v>0</v>
      </c>
      <c r="U88" s="74">
        <v>-65.5</v>
      </c>
      <c r="V88" s="75">
        <v>131.74</v>
      </c>
      <c r="W88">
        <v>97.12</v>
      </c>
      <c r="X88">
        <v>24.04</v>
      </c>
      <c r="Y88">
        <v>-0.5</v>
      </c>
      <c r="Z88">
        <v>10.58</v>
      </c>
      <c r="AA88">
        <v>0</v>
      </c>
      <c r="AB88">
        <v>0</v>
      </c>
      <c r="AC88">
        <v>-65</v>
      </c>
    </row>
    <row r="89" spans="7:29">
      <c r="G89" t="s">
        <v>131</v>
      </c>
      <c r="H89" s="74">
        <v>104.81</v>
      </c>
      <c r="I89" s="47">
        <v>14.42</v>
      </c>
      <c r="J89" s="47">
        <v>0</v>
      </c>
      <c r="K89" s="47">
        <v>0</v>
      </c>
      <c r="L89" s="47">
        <v>9.6199999999999992</v>
      </c>
      <c r="M89" s="75">
        <v>0</v>
      </c>
      <c r="N89" s="74">
        <v>0</v>
      </c>
      <c r="O89" s="47">
        <v>0</v>
      </c>
      <c r="P89" s="47">
        <v>-70</v>
      </c>
      <c r="Q89" s="47">
        <v>-15</v>
      </c>
      <c r="R89" s="47">
        <v>0</v>
      </c>
      <c r="S89" s="75">
        <v>0</v>
      </c>
      <c r="U89" s="74">
        <v>-85.5</v>
      </c>
      <c r="V89" s="75">
        <v>128.85</v>
      </c>
      <c r="W89">
        <v>104.81</v>
      </c>
      <c r="X89">
        <v>14.42</v>
      </c>
      <c r="Y89">
        <v>-0.5</v>
      </c>
      <c r="Z89">
        <v>9.6199999999999992</v>
      </c>
      <c r="AA89">
        <v>-15</v>
      </c>
      <c r="AB89">
        <v>0</v>
      </c>
      <c r="AC89">
        <v>-70</v>
      </c>
    </row>
    <row r="90" spans="7:29">
      <c r="G90" t="s">
        <v>132</v>
      </c>
      <c r="H90" s="74">
        <v>111.55</v>
      </c>
      <c r="I90" s="47">
        <v>9.6199999999999992</v>
      </c>
      <c r="J90" s="47">
        <v>0</v>
      </c>
      <c r="K90" s="47">
        <v>0</v>
      </c>
      <c r="L90" s="47">
        <v>8.65</v>
      </c>
      <c r="M90" s="75">
        <v>0</v>
      </c>
      <c r="N90" s="74">
        <v>0</v>
      </c>
      <c r="O90" s="47">
        <v>0</v>
      </c>
      <c r="P90" s="47">
        <v>-20</v>
      </c>
      <c r="Q90" s="47">
        <v>-15</v>
      </c>
      <c r="R90" s="47">
        <v>0</v>
      </c>
      <c r="S90" s="75">
        <v>0</v>
      </c>
      <c r="U90" s="74">
        <v>-35.5</v>
      </c>
      <c r="V90" s="75">
        <v>129.82</v>
      </c>
      <c r="W90">
        <v>111.55</v>
      </c>
      <c r="X90">
        <v>9.6199999999999992</v>
      </c>
      <c r="Y90">
        <v>-0.5</v>
      </c>
      <c r="Z90">
        <v>8.65</v>
      </c>
      <c r="AA90">
        <v>-15</v>
      </c>
      <c r="AB90">
        <v>0</v>
      </c>
      <c r="AC90">
        <v>-20</v>
      </c>
    </row>
    <row r="91" spans="7:29">
      <c r="G91" t="s">
        <v>133</v>
      </c>
      <c r="H91" s="74">
        <v>126.93</v>
      </c>
      <c r="I91" s="47">
        <v>11.54</v>
      </c>
      <c r="J91" s="47">
        <v>0</v>
      </c>
      <c r="K91" s="47">
        <v>0</v>
      </c>
      <c r="L91" s="47">
        <v>6.73</v>
      </c>
      <c r="M91" s="75">
        <v>0</v>
      </c>
      <c r="N91" s="74">
        <v>0</v>
      </c>
      <c r="O91" s="47">
        <v>0</v>
      </c>
      <c r="P91" s="47">
        <v>-75</v>
      </c>
      <c r="Q91" s="47">
        <v>-15</v>
      </c>
      <c r="R91" s="47">
        <v>0</v>
      </c>
      <c r="S91" s="75">
        <v>0</v>
      </c>
      <c r="U91" s="74">
        <v>-90.5</v>
      </c>
      <c r="V91" s="75">
        <v>145.19999999999999</v>
      </c>
      <c r="W91">
        <v>126.93</v>
      </c>
      <c r="X91">
        <v>11.54</v>
      </c>
      <c r="Y91">
        <v>-0.5</v>
      </c>
      <c r="Z91">
        <v>6.73</v>
      </c>
      <c r="AA91">
        <v>-15</v>
      </c>
      <c r="AB91">
        <v>0</v>
      </c>
      <c r="AC91">
        <v>-75</v>
      </c>
    </row>
    <row r="92" spans="7:29">
      <c r="G92" t="s">
        <v>134</v>
      </c>
      <c r="H92" s="74">
        <v>92.31</v>
      </c>
      <c r="I92" s="47">
        <v>13.46</v>
      </c>
      <c r="J92" s="47">
        <v>0</v>
      </c>
      <c r="K92" s="47">
        <v>0</v>
      </c>
      <c r="L92" s="47">
        <v>4.8099999999999996</v>
      </c>
      <c r="M92" s="75">
        <v>0</v>
      </c>
      <c r="N92" s="74">
        <v>0</v>
      </c>
      <c r="O92" s="47">
        <v>0</v>
      </c>
      <c r="P92" s="47">
        <v>-85</v>
      </c>
      <c r="Q92" s="47">
        <v>-15</v>
      </c>
      <c r="R92" s="47">
        <v>0</v>
      </c>
      <c r="S92" s="75">
        <v>0</v>
      </c>
      <c r="U92" s="74">
        <v>-100.5</v>
      </c>
      <c r="V92" s="75">
        <v>110.58</v>
      </c>
      <c r="W92">
        <v>92.31</v>
      </c>
      <c r="X92">
        <v>13.46</v>
      </c>
      <c r="Y92">
        <v>-0.5</v>
      </c>
      <c r="Z92">
        <v>4.8099999999999996</v>
      </c>
      <c r="AA92">
        <v>-15</v>
      </c>
      <c r="AB92">
        <v>0</v>
      </c>
      <c r="AC92">
        <v>-85</v>
      </c>
    </row>
    <row r="93" spans="7:29">
      <c r="G93" t="s">
        <v>135</v>
      </c>
      <c r="H93" s="74">
        <v>49.04</v>
      </c>
      <c r="I93" s="47">
        <v>6.73</v>
      </c>
      <c r="J93" s="47">
        <v>0</v>
      </c>
      <c r="K93" s="47">
        <v>0</v>
      </c>
      <c r="L93" s="47">
        <v>3.85</v>
      </c>
      <c r="M93" s="75">
        <v>0</v>
      </c>
      <c r="N93" s="74">
        <v>0</v>
      </c>
      <c r="O93" s="47">
        <v>0</v>
      </c>
      <c r="P93" s="47">
        <v>-50</v>
      </c>
      <c r="Q93" s="47">
        <v>-15</v>
      </c>
      <c r="R93" s="47">
        <v>0</v>
      </c>
      <c r="S93" s="75">
        <v>0</v>
      </c>
      <c r="U93" s="74">
        <v>-65.5</v>
      </c>
      <c r="V93" s="75">
        <v>59.62</v>
      </c>
      <c r="W93">
        <v>49.04</v>
      </c>
      <c r="X93">
        <v>6.73</v>
      </c>
      <c r="Y93">
        <v>-0.5</v>
      </c>
      <c r="Z93">
        <v>3.85</v>
      </c>
      <c r="AA93">
        <v>-15</v>
      </c>
      <c r="AB93">
        <v>0</v>
      </c>
      <c r="AC93">
        <v>-50</v>
      </c>
    </row>
    <row r="94" spans="7:29">
      <c r="G94" t="s">
        <v>136</v>
      </c>
      <c r="H94" s="74">
        <v>60.59</v>
      </c>
      <c r="I94" s="47">
        <v>6.73</v>
      </c>
      <c r="J94" s="47">
        <v>0</v>
      </c>
      <c r="K94" s="47">
        <v>0</v>
      </c>
      <c r="L94" s="47">
        <v>2.88</v>
      </c>
      <c r="M94" s="75">
        <v>0</v>
      </c>
      <c r="N94" s="74">
        <v>0</v>
      </c>
      <c r="O94" s="47">
        <v>0</v>
      </c>
      <c r="P94" s="47">
        <v>-35</v>
      </c>
      <c r="Q94" s="47">
        <v>-15</v>
      </c>
      <c r="R94" s="47">
        <v>0</v>
      </c>
      <c r="S94" s="75">
        <v>0</v>
      </c>
      <c r="U94" s="74">
        <v>-50.5</v>
      </c>
      <c r="V94" s="75">
        <v>70.2</v>
      </c>
      <c r="W94">
        <v>60.59</v>
      </c>
      <c r="X94">
        <v>6.73</v>
      </c>
      <c r="Y94">
        <v>-0.5</v>
      </c>
      <c r="Z94">
        <v>2.88</v>
      </c>
      <c r="AA94">
        <v>-15</v>
      </c>
      <c r="AB94">
        <v>0</v>
      </c>
      <c r="AC94">
        <v>-35</v>
      </c>
    </row>
    <row r="95" spans="7:29">
      <c r="G95" t="s">
        <v>137</v>
      </c>
      <c r="H95" s="74">
        <v>41.35</v>
      </c>
      <c r="I95" s="47">
        <v>0</v>
      </c>
      <c r="J95" s="47">
        <v>0</v>
      </c>
      <c r="K95" s="47">
        <v>0</v>
      </c>
      <c r="L95" s="47">
        <v>0.96</v>
      </c>
      <c r="M95" s="75">
        <v>0</v>
      </c>
      <c r="N95" s="74">
        <v>0</v>
      </c>
      <c r="O95" s="47">
        <v>0</v>
      </c>
      <c r="P95" s="47">
        <v>-50</v>
      </c>
      <c r="Q95" s="47">
        <v>-15</v>
      </c>
      <c r="R95" s="47">
        <v>0</v>
      </c>
      <c r="S95" s="75">
        <v>0</v>
      </c>
      <c r="U95" s="74">
        <v>-65.5</v>
      </c>
      <c r="V95" s="75">
        <v>42.31</v>
      </c>
      <c r="W95">
        <v>41.35</v>
      </c>
      <c r="X95">
        <v>0</v>
      </c>
      <c r="Y95">
        <v>-0.5</v>
      </c>
      <c r="Z95">
        <v>0.96</v>
      </c>
      <c r="AA95">
        <v>-15</v>
      </c>
      <c r="AB95">
        <v>0</v>
      </c>
      <c r="AC95">
        <v>-50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-10</v>
      </c>
      <c r="O96" s="47">
        <v>0</v>
      </c>
      <c r="P96" s="47">
        <v>-65</v>
      </c>
      <c r="Q96" s="47">
        <v>-15</v>
      </c>
      <c r="R96" s="47">
        <v>0</v>
      </c>
      <c r="S96" s="75">
        <v>0</v>
      </c>
      <c r="U96" s="74">
        <v>-90.5</v>
      </c>
      <c r="V96" s="75">
        <v>0</v>
      </c>
      <c r="W96">
        <v>-10</v>
      </c>
      <c r="X96">
        <v>0</v>
      </c>
      <c r="Y96">
        <v>-0.5</v>
      </c>
      <c r="Z96">
        <v>0</v>
      </c>
      <c r="AA96">
        <v>-15</v>
      </c>
      <c r="AB96">
        <v>0</v>
      </c>
      <c r="AC96">
        <v>-65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-100</v>
      </c>
      <c r="Q97" s="47">
        <v>-15</v>
      </c>
      <c r="R97" s="47">
        <v>0</v>
      </c>
      <c r="S97" s="75">
        <v>0</v>
      </c>
      <c r="U97" s="74">
        <v>-115.5</v>
      </c>
      <c r="V97" s="75">
        <v>0</v>
      </c>
      <c r="W97">
        <v>0</v>
      </c>
      <c r="X97">
        <v>0</v>
      </c>
      <c r="Y97">
        <v>-0.5</v>
      </c>
      <c r="Z97">
        <v>0</v>
      </c>
      <c r="AA97">
        <v>-15</v>
      </c>
      <c r="AB97">
        <v>0</v>
      </c>
      <c r="AC97">
        <v>-100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-130</v>
      </c>
      <c r="Q98" s="47">
        <v>-15</v>
      </c>
      <c r="R98" s="47">
        <v>0</v>
      </c>
      <c r="S98" s="75">
        <v>0</v>
      </c>
      <c r="U98" s="74">
        <v>-145.5</v>
      </c>
      <c r="V98" s="75">
        <v>0</v>
      </c>
      <c r="W98">
        <v>0</v>
      </c>
      <c r="X98">
        <v>0</v>
      </c>
      <c r="Y98">
        <v>-0.5</v>
      </c>
      <c r="Z98">
        <v>0</v>
      </c>
      <c r="AA98">
        <v>-15</v>
      </c>
      <c r="AB98">
        <v>0</v>
      </c>
      <c r="AC98">
        <v>-130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0.41469249999999996</v>
      </c>
      <c r="I99" s="70">
        <f t="shared" ref="I99:BQ99" si="1">SUM(I3:I98)/4000</f>
        <v>1.0385524999999998</v>
      </c>
      <c r="J99" s="70">
        <f t="shared" si="1"/>
        <v>2.6450000000000002E-3</v>
      </c>
      <c r="K99" s="70">
        <f t="shared" si="1"/>
        <v>0</v>
      </c>
      <c r="L99" s="70">
        <f t="shared" si="1"/>
        <v>0.16735250000000002</v>
      </c>
      <c r="M99" s="70">
        <f t="shared" si="1"/>
        <v>3.4370000000000012E-2</v>
      </c>
      <c r="N99" s="69">
        <f t="shared" si="1"/>
        <v>-1.59975</v>
      </c>
      <c r="O99" s="70">
        <f t="shared" si="1"/>
        <v>-0.29849999999999999</v>
      </c>
      <c r="P99" s="70">
        <f t="shared" si="1"/>
        <v>-3.3522500000000002</v>
      </c>
      <c r="Q99" s="70">
        <f t="shared" si="1"/>
        <v>-3.7499999999999999E-2</v>
      </c>
      <c r="R99" s="70">
        <f t="shared" si="1"/>
        <v>-5.6249999999999998E-3</v>
      </c>
      <c r="S99" s="71">
        <f t="shared" si="1"/>
        <v>0</v>
      </c>
      <c r="U99" s="69">
        <f t="shared" si="1"/>
        <v>-5.3106249999999999</v>
      </c>
      <c r="V99" s="71">
        <f t="shared" si="1"/>
        <v>1.6576125000000006</v>
      </c>
      <c r="W99">
        <f t="shared" si="1"/>
        <v>-1.1850574999999997</v>
      </c>
      <c r="X99">
        <f t="shared" si="1"/>
        <v>0.7400525</v>
      </c>
      <c r="Y99">
        <f t="shared" si="1"/>
        <v>-1.7000000000000001E-2</v>
      </c>
      <c r="Z99">
        <f t="shared" si="1"/>
        <v>0.16172750000000002</v>
      </c>
      <c r="AA99">
        <f t="shared" si="1"/>
        <v>-3.7499999999999999E-2</v>
      </c>
      <c r="AB99">
        <f t="shared" si="1"/>
        <v>3.4370000000000012E-2</v>
      </c>
      <c r="AC99">
        <f t="shared" si="1"/>
        <v>-3.3496049999999999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84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45685</v>
      </c>
      <c r="U2" s="74" t="s">
        <v>225</v>
      </c>
      <c r="V2" s="75" t="s">
        <v>224</v>
      </c>
      <c r="W2" s="29" t="s">
        <v>436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7.12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7.12</v>
      </c>
      <c r="W41">
        <v>7.12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5.77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5.77</v>
      </c>
      <c r="W42">
        <v>5.77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5.48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5.48</v>
      </c>
      <c r="W43">
        <v>5.48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4.04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4.04</v>
      </c>
      <c r="W44">
        <v>4.04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1.48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1.48</v>
      </c>
      <c r="W47">
        <v>1.48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2.21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2.21</v>
      </c>
      <c r="W48">
        <v>2.21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1.73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1.73</v>
      </c>
      <c r="W49">
        <v>1.73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3.56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3.56</v>
      </c>
      <c r="W50">
        <v>3.56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5.0999999999999996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5.0999999999999996</v>
      </c>
      <c r="W51">
        <v>5.0999999999999996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7.02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7.02</v>
      </c>
      <c r="W52">
        <v>7.02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6.73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6.73</v>
      </c>
      <c r="W53">
        <v>6.73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2.31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2.31</v>
      </c>
      <c r="W54">
        <v>2.31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5</v>
      </c>
      <c r="W55">
        <v>5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3.94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3.94</v>
      </c>
      <c r="W56">
        <v>3.94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4.9000000000000004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4.9000000000000004</v>
      </c>
      <c r="W57">
        <v>4.9000000000000004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4.13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4.13</v>
      </c>
      <c r="W58">
        <v>4.13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5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5</v>
      </c>
      <c r="W59">
        <v>5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7.98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7.98</v>
      </c>
      <c r="W60">
        <v>7.98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7.79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7.79</v>
      </c>
      <c r="W61">
        <v>7.79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7.21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7.21</v>
      </c>
      <c r="W62">
        <v>7.21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7.6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7.6</v>
      </c>
      <c r="W63">
        <v>7.6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7.69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7.69</v>
      </c>
      <c r="W64">
        <v>7.69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10.1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10.1</v>
      </c>
      <c r="W65">
        <v>10.1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7.21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7.21</v>
      </c>
      <c r="W66">
        <v>7.21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3.2774999999999999E-2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3.2774999999999999E-2</v>
      </c>
      <c r="W99">
        <f t="shared" si="1"/>
        <v>3.2774999999999999E-2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45685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4.1719999999999997</v>
      </c>
      <c r="E3">
        <f>GT_NG!P3</f>
        <v>16.212608353033886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646.99900089041762</v>
      </c>
      <c r="P3" s="37">
        <v>57.69574483775812</v>
      </c>
      <c r="Q3" s="37">
        <v>26.114391925988222</v>
      </c>
      <c r="R3" s="39">
        <v>0</v>
      </c>
      <c r="S3" s="39">
        <v>0</v>
      </c>
      <c r="T3" s="38">
        <f>SUMPRODUCT(LTA!J3:AN3,LTA!J$101:AN$101,LTA!J$103:AN$103)</f>
        <v>22</v>
      </c>
      <c r="U3" s="38">
        <f>SUMPRODUCT(LTA!J3:AN3,LTA!J$102:AN$102,LTA!J$103:AN$103)</f>
        <v>19.989999999999998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-62</v>
      </c>
      <c r="AA3" s="76">
        <f>STOA!H3</f>
        <v>235.31</v>
      </c>
      <c r="AB3" s="76">
        <f>-STOA!N3</f>
        <v>0</v>
      </c>
      <c r="AC3">
        <f>SUMIF(B3:AB3,"&gt;0")*$AC$2-SUMIF(B3:AB3,"&lt;0")*($AC$2/(1-$AC$2))+SUMIF(AI3:AR3,"&gt;0")*$AC$2-SUMIF(AI3:AR3,"&lt;0")*($AC$2/(1-$AC$2))</f>
        <v>8.7533538191383435</v>
      </c>
      <c r="AD3">
        <f>SUM(B3:AB3,AI3:AV3)-AC3</f>
        <v>926.74039218805945</v>
      </c>
      <c r="AE3">
        <f>'IDT-1'!B3</f>
        <v>0</v>
      </c>
      <c r="AF3" s="25"/>
      <c r="AG3">
        <f>SUM(AD3:AF3)</f>
        <v>926.74039218805945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-31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4.1719999999999997</v>
      </c>
      <c r="E4">
        <f>GT_NG!P4</f>
        <v>16.212608353033886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645.87898730346114</v>
      </c>
      <c r="P4" s="37">
        <v>57.69574483775812</v>
      </c>
      <c r="Q4" s="37">
        <v>26.114391925988222</v>
      </c>
      <c r="R4" s="39">
        <v>0</v>
      </c>
      <c r="S4" s="39">
        <v>0</v>
      </c>
      <c r="T4" s="38">
        <f>SUMPRODUCT(LTA!J4:AN4,LTA!J$101:AN$101,LTA!J$103:AN$103)</f>
        <v>21.66</v>
      </c>
      <c r="U4" s="38">
        <f>SUMPRODUCT(LTA!J4:AN4,LTA!J$102:AN$102,LTA!J$103:AN$103)</f>
        <v>19.989999999999998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-96</v>
      </c>
      <c r="AA4" s="76">
        <f>STOA!H4</f>
        <v>234.51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8.9794265799208173</v>
      </c>
      <c r="AD4">
        <f t="shared" ref="AD4:AD67" si="1">SUM(B4:AB4,AI4:AV4)-AC4</f>
        <v>893.2543058403204</v>
      </c>
      <c r="AE4">
        <f>'IDT-1'!B4</f>
        <v>0</v>
      </c>
      <c r="AF4" s="25"/>
      <c r="AG4">
        <f t="shared" ref="AG4:AG67" si="2">SUM(AD4:AF4)</f>
        <v>893.2543058403204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-28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4.1719999999999997</v>
      </c>
      <c r="E5">
        <f>GT_NG!P5</f>
        <v>16.212608353033886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645.99898730346115</v>
      </c>
      <c r="P5" s="37">
        <v>57.69574483775812</v>
      </c>
      <c r="Q5" s="37">
        <v>26.114391925988222</v>
      </c>
      <c r="R5" s="39">
        <v>0</v>
      </c>
      <c r="S5" s="39">
        <v>0</v>
      </c>
      <c r="T5" s="38">
        <f>SUMPRODUCT(LTA!J5:AN5,LTA!J$101:AN$101,LTA!J$103:AN$103)</f>
        <v>21.34</v>
      </c>
      <c r="U5" s="38">
        <f>SUMPRODUCT(LTA!J5:AN5,LTA!J$102:AN$102,LTA!J$103:AN$103)</f>
        <v>19.989999999999998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-128</v>
      </c>
      <c r="AA5" s="76">
        <f>STOA!H5</f>
        <v>233.91</v>
      </c>
      <c r="AB5" s="76">
        <f>-STOA!N5</f>
        <v>0</v>
      </c>
      <c r="AC5">
        <f t="shared" si="0"/>
        <v>9.2797779929423836</v>
      </c>
      <c r="AD5">
        <f t="shared" si="1"/>
        <v>853.15395442729891</v>
      </c>
      <c r="AE5">
        <f>'IDT-1'!B5</f>
        <v>0</v>
      </c>
      <c r="AF5" s="25"/>
      <c r="AG5">
        <f t="shared" si="2"/>
        <v>853.15395442729891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-35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4.1719999999999997</v>
      </c>
      <c r="E6">
        <f>GT_NG!P6</f>
        <v>16.212608353033886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645.99898730346115</v>
      </c>
      <c r="P6" s="37">
        <v>57.69574483775812</v>
      </c>
      <c r="Q6" s="37">
        <v>26.114391925988222</v>
      </c>
      <c r="R6" s="39">
        <v>0</v>
      </c>
      <c r="S6" s="39">
        <v>0</v>
      </c>
      <c r="T6" s="38">
        <f>SUMPRODUCT(LTA!J6:AN6,LTA!J$101:AN$101,LTA!J$103:AN$103)</f>
        <v>21</v>
      </c>
      <c r="U6" s="38">
        <f>SUMPRODUCT(LTA!J6:AN6,LTA!J$102:AN$102,LTA!J$103:AN$103)</f>
        <v>19.989999999999998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-156</v>
      </c>
      <c r="AA6" s="76">
        <f>STOA!H6</f>
        <v>233.3</v>
      </c>
      <c r="AB6" s="76">
        <f>-STOA!N6</f>
        <v>0</v>
      </c>
      <c r="AC6">
        <f t="shared" si="0"/>
        <v>9.4767622682900967</v>
      </c>
      <c r="AD6">
        <f t="shared" si="1"/>
        <v>826.00697015195112</v>
      </c>
      <c r="AE6">
        <f>'IDT-1'!B6</f>
        <v>0</v>
      </c>
      <c r="AF6" s="25"/>
      <c r="AG6">
        <f t="shared" si="2"/>
        <v>826.00697015195112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-33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4.1719999999999997</v>
      </c>
      <c r="E7">
        <f>GT_NG!P7</f>
        <v>16.212608353033886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9.3361099541857548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645.99898730346115</v>
      </c>
      <c r="P7" s="37">
        <v>57.69574483775812</v>
      </c>
      <c r="Q7" s="37">
        <v>26.114391925988222</v>
      </c>
      <c r="R7" s="39">
        <v>0</v>
      </c>
      <c r="S7" s="39">
        <v>0</v>
      </c>
      <c r="T7" s="38">
        <f>SUMPRODUCT(LTA!J7:AN7,LTA!J$101:AN$101,LTA!J$103:AN$103)</f>
        <v>20.66</v>
      </c>
      <c r="U7" s="38">
        <f>SUMPRODUCT(LTA!J7:AN7,LTA!J$102:AN$102,LTA!J$103:AN$103)</f>
        <v>19.989999999999998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-186</v>
      </c>
      <c r="AA7" s="76">
        <f>STOA!H7</f>
        <v>232.7</v>
      </c>
      <c r="AB7" s="76">
        <f>-STOA!N7</f>
        <v>0</v>
      </c>
      <c r="AC7">
        <f t="shared" si="0"/>
        <v>9.6916169733022297</v>
      </c>
      <c r="AD7">
        <f t="shared" si="1"/>
        <v>815.18822540112478</v>
      </c>
      <c r="AE7">
        <f>'IDT-1'!B7</f>
        <v>0</v>
      </c>
      <c r="AF7" s="25"/>
      <c r="AG7">
        <f t="shared" si="2"/>
        <v>815.18822540112478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-22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4.1719999999999997</v>
      </c>
      <c r="E8">
        <f>GT_NG!P8</f>
        <v>16.212608353033886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9.3361099541857548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645.99898730346115</v>
      </c>
      <c r="P8" s="37">
        <v>57.69574483775812</v>
      </c>
      <c r="Q8" s="37">
        <v>26.114391925988222</v>
      </c>
      <c r="R8" s="39">
        <v>0</v>
      </c>
      <c r="S8" s="39">
        <v>0</v>
      </c>
      <c r="T8" s="38">
        <f>SUMPRODUCT(LTA!J8:AN8,LTA!J$101:AN$101,LTA!J$103:AN$103)</f>
        <v>20.34</v>
      </c>
      <c r="U8" s="38">
        <f>SUMPRODUCT(LTA!J8:AN8,LTA!J$102:AN$102,LTA!J$103:AN$103)</f>
        <v>19.989999999999998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-211</v>
      </c>
      <c r="AA8" s="76">
        <f>STOA!H8</f>
        <v>232.1</v>
      </c>
      <c r="AB8" s="76">
        <f>-STOA!N8</f>
        <v>0</v>
      </c>
      <c r="AC8">
        <f t="shared" si="0"/>
        <v>9.8573899755195242</v>
      </c>
      <c r="AD8">
        <f t="shared" si="1"/>
        <v>792.10245239890764</v>
      </c>
      <c r="AE8">
        <f>'IDT-1'!B8</f>
        <v>0</v>
      </c>
      <c r="AF8" s="25"/>
      <c r="AG8">
        <f t="shared" si="2"/>
        <v>792.10245239890764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-19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4.1719999999999997</v>
      </c>
      <c r="E9">
        <f>GT_NG!P9</f>
        <v>16.212608353033886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645.99898730346115</v>
      </c>
      <c r="P9" s="37">
        <v>57.69574483775812</v>
      </c>
      <c r="Q9" s="37">
        <v>26.114391925988222</v>
      </c>
      <c r="R9" s="39">
        <v>0</v>
      </c>
      <c r="S9" s="39">
        <v>0</v>
      </c>
      <c r="T9" s="38">
        <f>SUMPRODUCT(LTA!J9:AN9,LTA!J$101:AN$101,LTA!J$103:AN$103)</f>
        <v>20</v>
      </c>
      <c r="U9" s="38">
        <f>SUMPRODUCT(LTA!J9:AN9,LTA!J$102:AN$102,LTA!J$103:AN$103)</f>
        <v>19.989999999999998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-229</v>
      </c>
      <c r="AA9" s="76">
        <f>STOA!H9</f>
        <v>231.5</v>
      </c>
      <c r="AB9" s="76">
        <f>-STOA!N9</f>
        <v>0</v>
      </c>
      <c r="AC9">
        <f t="shared" si="0"/>
        <v>10.099550367463651</v>
      </c>
      <c r="AD9">
        <f t="shared" si="1"/>
        <v>740.58418205277769</v>
      </c>
      <c r="AE9">
        <f>'IDT-1'!B9</f>
        <v>0</v>
      </c>
      <c r="AF9" s="25"/>
      <c r="AG9">
        <f t="shared" si="2"/>
        <v>740.58418205277769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-42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4.1719999999999997</v>
      </c>
      <c r="E10">
        <f>GT_NG!P10</f>
        <v>16.212608353033886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9.3361099541857548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645.99898730346115</v>
      </c>
      <c r="P10" s="37">
        <v>57.69574483775812</v>
      </c>
      <c r="Q10" s="37">
        <v>26.114391925988222</v>
      </c>
      <c r="R10" s="39">
        <v>0</v>
      </c>
      <c r="S10" s="39">
        <v>0</v>
      </c>
      <c r="T10" s="38">
        <f>SUMPRODUCT(LTA!J10:AN10,LTA!J$101:AN$101,LTA!J$103:AN$103)</f>
        <v>19.34</v>
      </c>
      <c r="U10" s="38">
        <f>SUMPRODUCT(LTA!J10:AN10,LTA!J$102:AN$102,LTA!J$103:AN$103)</f>
        <v>19.989999999999998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-246</v>
      </c>
      <c r="AA10" s="76">
        <f>STOA!H10</f>
        <v>230.9</v>
      </c>
      <c r="AB10" s="76">
        <f>-STOA!N10</f>
        <v>0</v>
      </c>
      <c r="AC10">
        <f t="shared" si="0"/>
        <v>10.256879844497552</v>
      </c>
      <c r="AD10">
        <f t="shared" si="1"/>
        <v>736.5029625299295</v>
      </c>
      <c r="AE10">
        <f>'IDT-1'!B10</f>
        <v>0</v>
      </c>
      <c r="AF10" s="25"/>
      <c r="AG10">
        <f t="shared" si="2"/>
        <v>736.5029625299295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-37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4.1719999999999997</v>
      </c>
      <c r="E11">
        <f>GT_NG!P11</f>
        <v>16.212608353033886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9.3361099541857548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646.01759212291859</v>
      </c>
      <c r="P11" s="37">
        <v>57.69574483775812</v>
      </c>
      <c r="Q11" s="37">
        <v>26.114391925988222</v>
      </c>
      <c r="R11" s="39">
        <v>0</v>
      </c>
      <c r="S11" s="39">
        <v>0</v>
      </c>
      <c r="T11" s="38">
        <f>SUMPRODUCT(LTA!J11:AN11,LTA!J$101:AN$101,LTA!J$103:AN$103)</f>
        <v>18.66</v>
      </c>
      <c r="U11" s="38">
        <f>SUMPRODUCT(LTA!J11:AN11,LTA!J$102:AN$102,LTA!J$103:AN$103)</f>
        <v>19.989999999999998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-260</v>
      </c>
      <c r="AA11" s="76">
        <f>STOA!H11</f>
        <v>230.7</v>
      </c>
      <c r="AB11" s="76">
        <f>-STOA!N11</f>
        <v>0</v>
      </c>
      <c r="AC11">
        <f t="shared" si="0"/>
        <v>10.48600051056745</v>
      </c>
      <c r="AD11">
        <f t="shared" si="1"/>
        <v>705.41244668331706</v>
      </c>
      <c r="AE11">
        <f>'IDT-1'!B11</f>
        <v>0</v>
      </c>
      <c r="AF11" s="25"/>
      <c r="AG11">
        <f t="shared" si="2"/>
        <v>705.41244668331706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-53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4.1719999999999997</v>
      </c>
      <c r="E12">
        <f>GT_NG!P12</f>
        <v>16.212608353033886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9.3361099541857548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646.01759212291859</v>
      </c>
      <c r="P12" s="37">
        <v>57.69574483775812</v>
      </c>
      <c r="Q12" s="37">
        <v>26.114391925988222</v>
      </c>
      <c r="R12" s="39">
        <v>0</v>
      </c>
      <c r="S12" s="39">
        <v>0</v>
      </c>
      <c r="T12" s="38">
        <f>SUMPRODUCT(LTA!J12:AN12,LTA!J$101:AN$101,LTA!J$103:AN$103)</f>
        <v>18.66</v>
      </c>
      <c r="U12" s="38">
        <f>SUMPRODUCT(LTA!J12:AN12,LTA!J$102:AN$102,LTA!J$103:AN$103)</f>
        <v>19.989999999999998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-272</v>
      </c>
      <c r="AA12" s="76">
        <f>STOA!H12</f>
        <v>230.5</v>
      </c>
      <c r="AB12" s="76">
        <f>-STOA!N12</f>
        <v>0</v>
      </c>
      <c r="AC12">
        <f t="shared" si="0"/>
        <v>10.547331056828282</v>
      </c>
      <c r="AD12">
        <f t="shared" si="1"/>
        <v>697.15111613705619</v>
      </c>
      <c r="AE12">
        <f>'IDT-1'!B12</f>
        <v>0</v>
      </c>
      <c r="AF12" s="25"/>
      <c r="AG12">
        <f t="shared" si="2"/>
        <v>697.15111613705619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-49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4.1719999999999997</v>
      </c>
      <c r="E13">
        <f>GT_NG!P13</f>
        <v>16.212608353033886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9.3361099541857548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646.01759212291859</v>
      </c>
      <c r="P13" s="37">
        <v>57.69574483775812</v>
      </c>
      <c r="Q13" s="37">
        <v>26.114391925988222</v>
      </c>
      <c r="R13" s="39">
        <v>0</v>
      </c>
      <c r="S13" s="39">
        <v>0</v>
      </c>
      <c r="T13" s="38">
        <f>SUMPRODUCT(LTA!J13:AN13,LTA!J$101:AN$101,LTA!J$103:AN$103)</f>
        <v>18.66</v>
      </c>
      <c r="U13" s="38">
        <f>SUMPRODUCT(LTA!J13:AN13,LTA!J$102:AN$102,LTA!J$103:AN$103)</f>
        <v>19.989999999999998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-281</v>
      </c>
      <c r="AA13" s="76">
        <f>STOA!H13</f>
        <v>230.3</v>
      </c>
      <c r="AB13" s="76">
        <f>-STOA!N13</f>
        <v>0</v>
      </c>
      <c r="AC13">
        <f t="shared" si="0"/>
        <v>10.475019192284844</v>
      </c>
      <c r="AD13">
        <f t="shared" si="1"/>
        <v>706.02342800159954</v>
      </c>
      <c r="AE13">
        <f>'IDT-1'!B13</f>
        <v>0</v>
      </c>
      <c r="AF13" s="25"/>
      <c r="AG13">
        <f t="shared" si="2"/>
        <v>706.02342800159954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-31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4.1719999999999997</v>
      </c>
      <c r="E14">
        <f>GT_NG!P14</f>
        <v>16.212608353033886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9.3361099541857548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646.01759212291859</v>
      </c>
      <c r="P14" s="37">
        <v>57.69574483775812</v>
      </c>
      <c r="Q14" s="37">
        <v>26.114391925988222</v>
      </c>
      <c r="R14" s="39">
        <v>0</v>
      </c>
      <c r="S14" s="39">
        <v>0</v>
      </c>
      <c r="T14" s="38">
        <f>SUMPRODUCT(LTA!J14:AN14,LTA!J$101:AN$101,LTA!J$103:AN$103)</f>
        <v>18.66</v>
      </c>
      <c r="U14" s="38">
        <f>SUMPRODUCT(LTA!J14:AN14,LTA!J$102:AN$102,LTA!J$103:AN$103)</f>
        <v>19.989999999999998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-295</v>
      </c>
      <c r="AA14" s="76">
        <f>STOA!H14</f>
        <v>230.3</v>
      </c>
      <c r="AB14" s="76">
        <f>-STOA!N14</f>
        <v>0</v>
      </c>
      <c r="AC14">
        <f t="shared" si="0"/>
        <v>10.530048420263075</v>
      </c>
      <c r="AD14">
        <f t="shared" si="1"/>
        <v>698.9683987736214</v>
      </c>
      <c r="AE14">
        <f>'IDT-1'!B14</f>
        <v>0</v>
      </c>
      <c r="AF14" s="25"/>
      <c r="AG14">
        <f t="shared" si="2"/>
        <v>698.9683987736214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-24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4.1719999999999997</v>
      </c>
      <c r="E15">
        <f>GT_NG!P15</f>
        <v>16.212608353033886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9.3361099541857548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652.97911369748329</v>
      </c>
      <c r="P15" s="37">
        <v>57.69574483775812</v>
      </c>
      <c r="Q15" s="37">
        <v>26.114391925988222</v>
      </c>
      <c r="R15" s="39">
        <v>0</v>
      </c>
      <c r="S15" s="39">
        <v>0</v>
      </c>
      <c r="T15" s="38">
        <f>SUMPRODUCT(LTA!J15:AN15,LTA!J$101:AN$101,LTA!J$103:AN$103)</f>
        <v>18.66</v>
      </c>
      <c r="U15" s="38">
        <f>SUMPRODUCT(LTA!J15:AN15,LTA!J$102:AN$102,LTA!J$103:AN$103)</f>
        <v>19.989999999999998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-301</v>
      </c>
      <c r="AA15" s="76">
        <f>STOA!H15</f>
        <v>229.9</v>
      </c>
      <c r="AB15" s="76">
        <f>-STOA!N15</f>
        <v>0</v>
      </c>
      <c r="AC15">
        <f t="shared" si="0"/>
        <v>10.628396198240305</v>
      </c>
      <c r="AD15">
        <f t="shared" si="1"/>
        <v>699.4315725702088</v>
      </c>
      <c r="AE15">
        <f>'IDT-1'!B15</f>
        <v>0</v>
      </c>
      <c r="AF15" s="25"/>
      <c r="AG15">
        <f t="shared" si="2"/>
        <v>699.4315725702088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-24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4.1719999999999997</v>
      </c>
      <c r="E16">
        <f>GT_NG!P16</f>
        <v>16.212608353033886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9.3361099541857548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652.97911369748329</v>
      </c>
      <c r="P16" s="37">
        <v>57.69574483775812</v>
      </c>
      <c r="Q16" s="37">
        <v>26.114391925988222</v>
      </c>
      <c r="R16" s="39">
        <v>0</v>
      </c>
      <c r="S16" s="39">
        <v>0</v>
      </c>
      <c r="T16" s="38">
        <f>SUMPRODUCT(LTA!J16:AN16,LTA!J$101:AN$101,LTA!J$103:AN$103)</f>
        <v>18.66</v>
      </c>
      <c r="U16" s="38">
        <f>SUMPRODUCT(LTA!J16:AN16,LTA!J$102:AN$102,LTA!J$103:AN$103)</f>
        <v>19.989999999999998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-302</v>
      </c>
      <c r="AA16" s="76">
        <f>STOA!H16</f>
        <v>229.9</v>
      </c>
      <c r="AB16" s="76">
        <f>-STOA!N16</f>
        <v>0</v>
      </c>
      <c r="AC16">
        <f t="shared" si="0"/>
        <v>10.628396198240305</v>
      </c>
      <c r="AD16">
        <f t="shared" si="1"/>
        <v>699.4315725702088</v>
      </c>
      <c r="AE16">
        <f>'IDT-1'!B16</f>
        <v>0</v>
      </c>
      <c r="AF16" s="25"/>
      <c r="AG16">
        <f t="shared" si="2"/>
        <v>699.4315725702088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-23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4.1719999999999997</v>
      </c>
      <c r="E17">
        <f>GT_NG!P17</f>
        <v>16.212608353033886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9.3361099541857548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654.28792725661242</v>
      </c>
      <c r="P17" s="37">
        <v>56.58</v>
      </c>
      <c r="Q17" s="37">
        <v>26.114391925988222</v>
      </c>
      <c r="R17" s="39">
        <v>0</v>
      </c>
      <c r="S17" s="39">
        <v>0</v>
      </c>
      <c r="T17" s="38">
        <f>SUMPRODUCT(LTA!J17:AN17,LTA!J$101:AN$101,LTA!J$103:AN$103)</f>
        <v>18.66</v>
      </c>
      <c r="U17" s="38">
        <f>SUMPRODUCT(LTA!J17:AN17,LTA!J$102:AN$102,LTA!J$103:AN$103)</f>
        <v>19.989999999999998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-301</v>
      </c>
      <c r="AA17" s="76">
        <f>STOA!H17</f>
        <v>229.9</v>
      </c>
      <c r="AB17" s="76">
        <f>-STOA!N17</f>
        <v>0</v>
      </c>
      <c r="AC17">
        <f t="shared" si="0"/>
        <v>10.629902134267001</v>
      </c>
      <c r="AD17">
        <f t="shared" si="1"/>
        <v>699.62313535555325</v>
      </c>
      <c r="AE17">
        <f>'IDT-1'!B17</f>
        <v>0</v>
      </c>
      <c r="AF17" s="25"/>
      <c r="AG17">
        <f t="shared" si="2"/>
        <v>699.62313535555325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-24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4.1719999999999997</v>
      </c>
      <c r="E18">
        <f>GT_NG!P18</f>
        <v>16.212608353033886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9.3361099541857548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654.28792725661242</v>
      </c>
      <c r="P18" s="37">
        <v>56.58</v>
      </c>
      <c r="Q18" s="37">
        <v>26.114391925988222</v>
      </c>
      <c r="R18" s="39">
        <v>0</v>
      </c>
      <c r="S18" s="39">
        <v>0</v>
      </c>
      <c r="T18" s="38">
        <f>SUMPRODUCT(LTA!J18:AN18,LTA!J$101:AN$101,LTA!J$103:AN$103)</f>
        <v>18.66</v>
      </c>
      <c r="U18" s="38">
        <f>SUMPRODUCT(LTA!J18:AN18,LTA!J$102:AN$102,LTA!J$103:AN$103)</f>
        <v>19.989999999999998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-298</v>
      </c>
      <c r="AA18" s="76">
        <f>STOA!H18</f>
        <v>229.9</v>
      </c>
      <c r="AB18" s="76">
        <f>-STOA!N18</f>
        <v>0</v>
      </c>
      <c r="AC18">
        <f t="shared" si="0"/>
        <v>10.590595542853981</v>
      </c>
      <c r="AD18">
        <f t="shared" si="1"/>
        <v>704.66244194696628</v>
      </c>
      <c r="AE18">
        <f>'IDT-1'!B18</f>
        <v>0</v>
      </c>
      <c r="AF18" s="25"/>
      <c r="AG18">
        <f t="shared" si="2"/>
        <v>704.66244194696628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-22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4.1719999999999997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9.3361099541857548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648.98941077557345</v>
      </c>
      <c r="P19" s="37">
        <v>56.58</v>
      </c>
      <c r="Q19" s="37">
        <v>26.114391925988222</v>
      </c>
      <c r="R19" s="39">
        <v>0</v>
      </c>
      <c r="S19" s="39">
        <v>0</v>
      </c>
      <c r="T19" s="38">
        <f>SUMPRODUCT(LTA!J19:AN19,LTA!J$101:AN$101,LTA!J$103:AN$103)</f>
        <v>18.66</v>
      </c>
      <c r="U19" s="38">
        <f>SUMPRODUCT(LTA!J19:AN19,LTA!J$102:AN$102,LTA!J$103:AN$103)</f>
        <v>19.989999999999998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-275</v>
      </c>
      <c r="AA19" s="76">
        <f>STOA!H19</f>
        <v>229.9</v>
      </c>
      <c r="AB19" s="76">
        <f>-STOA!N19</f>
        <v>0</v>
      </c>
      <c r="AC19">
        <f t="shared" si="0"/>
        <v>10.297704929258536</v>
      </c>
      <c r="AD19">
        <f t="shared" si="1"/>
        <v>731.65681607952274</v>
      </c>
      <c r="AE19">
        <f>'IDT-1'!B19</f>
        <v>0</v>
      </c>
      <c r="AF19" s="25"/>
      <c r="AG19">
        <f t="shared" si="2"/>
        <v>731.65681607952274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-13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6.2579999999999991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9.3361099541857548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648.98941077557345</v>
      </c>
      <c r="P20" s="37">
        <v>56.58</v>
      </c>
      <c r="Q20" s="37">
        <v>26.114391925988222</v>
      </c>
      <c r="R20" s="39">
        <v>0</v>
      </c>
      <c r="S20" s="39">
        <v>0</v>
      </c>
      <c r="T20" s="38">
        <f>SUMPRODUCT(LTA!J20:AN20,LTA!J$101:AN$101,LTA!J$103:AN$103)</f>
        <v>18.66</v>
      </c>
      <c r="U20" s="38">
        <f>SUMPRODUCT(LTA!J20:AN20,LTA!J$102:AN$102,LTA!J$103:AN$103)</f>
        <v>19.989999999999998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-250</v>
      </c>
      <c r="AA20" s="76">
        <f>STOA!H20</f>
        <v>229.9</v>
      </c>
      <c r="AB20" s="76">
        <f>-STOA!N20</f>
        <v>0</v>
      </c>
      <c r="AC20">
        <f t="shared" si="0"/>
        <v>10.141026727041242</v>
      </c>
      <c r="AD20">
        <f t="shared" si="1"/>
        <v>755.89949428174009</v>
      </c>
      <c r="AE20">
        <f>'IDT-1'!B20</f>
        <v>0</v>
      </c>
      <c r="AF20" s="25"/>
      <c r="AG20">
        <f t="shared" si="2"/>
        <v>755.89949428174009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-16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7.5096000000000007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9.3361099541857548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648.98941077557345</v>
      </c>
      <c r="P21" s="37">
        <v>56.58</v>
      </c>
      <c r="Q21" s="37">
        <v>26.114391925988222</v>
      </c>
      <c r="R21" s="39">
        <v>0</v>
      </c>
      <c r="S21" s="39">
        <v>0</v>
      </c>
      <c r="T21" s="38">
        <f>SUMPRODUCT(LTA!J21:AN21,LTA!J$101:AN$101,LTA!J$103:AN$103)</f>
        <v>18.66</v>
      </c>
      <c r="U21" s="38">
        <f>SUMPRODUCT(LTA!J21:AN21,LTA!J$102:AN$102,LTA!J$103:AN$103)</f>
        <v>19.989999999999998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-221</v>
      </c>
      <c r="AA21" s="76">
        <f>STOA!H21</f>
        <v>229.9</v>
      </c>
      <c r="AB21" s="76">
        <f>-STOA!N21</f>
        <v>0</v>
      </c>
      <c r="AC21">
        <f t="shared" si="0"/>
        <v>9.9149496585631134</v>
      </c>
      <c r="AD21">
        <f t="shared" si="1"/>
        <v>787.37717135021819</v>
      </c>
      <c r="AE21">
        <f>'IDT-1'!B21</f>
        <v>0</v>
      </c>
      <c r="AF21" s="25"/>
      <c r="AG21">
        <f t="shared" si="2"/>
        <v>787.37717135021819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-15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8.3439999999999994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9.3361099541857548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667.35708868911831</v>
      </c>
      <c r="P22" s="37">
        <v>56.58</v>
      </c>
      <c r="Q22" s="37">
        <v>26.114391925988222</v>
      </c>
      <c r="R22" s="39">
        <v>0</v>
      </c>
      <c r="S22" s="39">
        <v>0</v>
      </c>
      <c r="T22" s="38">
        <f>SUMPRODUCT(LTA!J22:AN22,LTA!J$101:AN$101,LTA!J$103:AN$103)</f>
        <v>18.66</v>
      </c>
      <c r="U22" s="38">
        <f>SUMPRODUCT(LTA!J22:AN22,LTA!J$102:AN$102,LTA!J$103:AN$103)</f>
        <v>19.989999999999998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-183</v>
      </c>
      <c r="AA22" s="76">
        <f>STOA!H22</f>
        <v>229.9</v>
      </c>
      <c r="AB22" s="76">
        <f>-STOA!N22</f>
        <v>0</v>
      </c>
      <c r="AC22">
        <f t="shared" si="0"/>
        <v>9.9153608189192806</v>
      </c>
      <c r="AD22">
        <f t="shared" si="1"/>
        <v>825.57883810340695</v>
      </c>
      <c r="AE22">
        <f>'IDT-1'!B22</f>
        <v>0</v>
      </c>
      <c r="AF22" s="25"/>
      <c r="AG22">
        <f t="shared" si="2"/>
        <v>825.57883810340695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-34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8.3439999999999994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9.3361099541857548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664.59962912694516</v>
      </c>
      <c r="P23" s="37">
        <v>55.77</v>
      </c>
      <c r="Q23" s="37">
        <v>26.114391925988222</v>
      </c>
      <c r="R23" s="39">
        <v>0</v>
      </c>
      <c r="S23" s="39">
        <v>0</v>
      </c>
      <c r="T23" s="38">
        <f>SUMPRODUCT(LTA!J23:AN23,LTA!J$101:AN$101,LTA!J$103:AN$103)</f>
        <v>18.66</v>
      </c>
      <c r="U23" s="38">
        <f>SUMPRODUCT(LTA!J23:AN23,LTA!J$102:AN$102,LTA!J$103:AN$103)</f>
        <v>19.989999999999998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-121</v>
      </c>
      <c r="AA23" s="76">
        <f>STOA!H23</f>
        <v>229.95000000000002</v>
      </c>
      <c r="AB23" s="76">
        <f>-STOA!N23</f>
        <v>0</v>
      </c>
      <c r="AC23">
        <f t="shared" si="0"/>
        <v>9.3219097179868182</v>
      </c>
      <c r="AD23">
        <f t="shared" si="1"/>
        <v>894.65482964216619</v>
      </c>
      <c r="AE23">
        <f>'IDT-1'!B23</f>
        <v>0</v>
      </c>
      <c r="AF23" s="25"/>
      <c r="AG23">
        <f t="shared" si="2"/>
        <v>894.65482964216619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-24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8.3439999999999994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9.3361099541857548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673.84645293646895</v>
      </c>
      <c r="P24" s="37">
        <v>55.77</v>
      </c>
      <c r="Q24" s="37">
        <v>26.114391925988222</v>
      </c>
      <c r="R24" s="39">
        <v>0</v>
      </c>
      <c r="S24" s="39">
        <v>0</v>
      </c>
      <c r="T24" s="38">
        <f>SUMPRODUCT(LTA!J24:AN24,LTA!J$101:AN$101,LTA!J$103:AN$103)</f>
        <v>18.66</v>
      </c>
      <c r="U24" s="38">
        <f>SUMPRODUCT(LTA!J24:AN24,LTA!J$102:AN$102,LTA!J$103:AN$103)</f>
        <v>19.989999999999998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-61</v>
      </c>
      <c r="AA24" s="76">
        <f>STOA!H24</f>
        <v>229.95000000000002</v>
      </c>
      <c r="AB24" s="76">
        <f>-STOA!N24</f>
        <v>0</v>
      </c>
      <c r="AC24">
        <f t="shared" si="0"/>
        <v>8.8987718918970309</v>
      </c>
      <c r="AD24">
        <f t="shared" si="1"/>
        <v>967.32479127777981</v>
      </c>
      <c r="AE24">
        <f>'IDT-1'!B24</f>
        <v>0</v>
      </c>
      <c r="AF24" s="25"/>
      <c r="AG24">
        <f t="shared" si="2"/>
        <v>967.32479127777981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-21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8.3439999999999994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9.3361099541857548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674.79281925847783</v>
      </c>
      <c r="P25" s="37">
        <v>55.77</v>
      </c>
      <c r="Q25" s="37">
        <v>25.11</v>
      </c>
      <c r="R25" s="39">
        <v>0</v>
      </c>
      <c r="S25" s="39">
        <v>0</v>
      </c>
      <c r="T25" s="38">
        <f>SUMPRODUCT(LTA!J25:AN25,LTA!J$101:AN$101,LTA!J$103:AN$103)</f>
        <v>18.66</v>
      </c>
      <c r="U25" s="38">
        <f>SUMPRODUCT(LTA!J25:AN25,LTA!J$102:AN$102,LTA!J$103:AN$103)</f>
        <v>19.989999999999998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229.95000000000002</v>
      </c>
      <c r="AB25" s="76">
        <f>-STOA!N25</f>
        <v>0</v>
      </c>
      <c r="AC25">
        <f t="shared" si="0"/>
        <v>8.2536911930124397</v>
      </c>
      <c r="AD25">
        <f t="shared" si="1"/>
        <v>1049.911846372685</v>
      </c>
      <c r="AE25">
        <f>'IDT-1'!B25</f>
        <v>0</v>
      </c>
      <c r="AF25" s="25"/>
      <c r="AG25">
        <f t="shared" si="2"/>
        <v>1049.911846372685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8.3439999999999994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9.3361099541857548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769.6667120730267</v>
      </c>
      <c r="P26" s="37">
        <v>117.92488062163571</v>
      </c>
      <c r="Q26" s="37">
        <v>38.1</v>
      </c>
      <c r="R26" s="39">
        <v>0</v>
      </c>
      <c r="S26" s="39">
        <v>0</v>
      </c>
      <c r="T26" s="38">
        <f>SUMPRODUCT(LTA!J26:AN26,LTA!J$101:AN$101,LTA!J$103:AN$103)</f>
        <v>18.66</v>
      </c>
      <c r="U26" s="38">
        <f>SUMPRODUCT(LTA!J26:AN26,LTA!J$102:AN$102,LTA!J$103:AN$103)</f>
        <v>19.989999999999998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229.95000000000002</v>
      </c>
      <c r="AB26" s="76">
        <f>-STOA!N26</f>
        <v>0</v>
      </c>
      <c r="AC26">
        <f t="shared" si="0"/>
        <v>10.114407269031773</v>
      </c>
      <c r="AD26">
        <f t="shared" si="1"/>
        <v>1150.0699037328502</v>
      </c>
      <c r="AE26">
        <f>'IDT-1'!B26</f>
        <v>0</v>
      </c>
      <c r="AF26" s="25"/>
      <c r="AG26">
        <f t="shared" si="2"/>
        <v>1150.0699037328502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-68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8.3439999999999994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9.3361099541857548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851.20430945903456</v>
      </c>
      <c r="P27" s="37">
        <v>117.92488062163571</v>
      </c>
      <c r="Q27" s="37">
        <v>38.1</v>
      </c>
      <c r="R27" s="39">
        <v>0</v>
      </c>
      <c r="S27" s="39">
        <v>0</v>
      </c>
      <c r="T27" s="38">
        <f>SUMPRODUCT(LTA!J27:AN27,LTA!J$101:AN$101,LTA!J$103:AN$103)</f>
        <v>18.66</v>
      </c>
      <c r="U27" s="38">
        <f>SUMPRODUCT(LTA!J27:AN27,LTA!J$102:AN$102,LTA!J$103:AN$103)</f>
        <v>19.989999999999998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231.5</v>
      </c>
      <c r="AB27" s="76">
        <f>-STOA!N27</f>
        <v>0</v>
      </c>
      <c r="AC27">
        <f t="shared" si="0"/>
        <v>10.322256704816791</v>
      </c>
      <c r="AD27">
        <f t="shared" si="1"/>
        <v>1288.9496516830732</v>
      </c>
      <c r="AE27">
        <f>'IDT-1'!B27</f>
        <v>0</v>
      </c>
      <c r="AF27" s="25"/>
      <c r="AG27">
        <f t="shared" si="2"/>
        <v>1288.9496516830732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-12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8.3439999999999994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9.3361099541857548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907.1176601780478</v>
      </c>
      <c r="P28" s="37">
        <v>117.92096633344825</v>
      </c>
      <c r="Q28" s="37">
        <v>38.099999999999994</v>
      </c>
      <c r="R28" s="39">
        <v>0</v>
      </c>
      <c r="S28" s="39">
        <v>0</v>
      </c>
      <c r="T28" s="38">
        <f>SUMPRODUCT(LTA!J28:AN28,LTA!J$101:AN$101,LTA!J$103:AN$103)</f>
        <v>18.66</v>
      </c>
      <c r="U28" s="38">
        <f>SUMPRODUCT(LTA!J28:AN28,LTA!J$102:AN$102,LTA!J$103:AN$103)</f>
        <v>19.989999999999998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231.5</v>
      </c>
      <c r="AB28" s="76">
        <f>-STOA!N28</f>
        <v>0</v>
      </c>
      <c r="AC28">
        <f t="shared" si="0"/>
        <v>11.309074489585981</v>
      </c>
      <c r="AD28">
        <f t="shared" si="1"/>
        <v>1438.5722703291297</v>
      </c>
      <c r="AE28">
        <f>'IDT-1'!B28</f>
        <v>0</v>
      </c>
      <c r="AF28" s="25"/>
      <c r="AG28">
        <f t="shared" si="2"/>
        <v>1438.5722703291297</v>
      </c>
      <c r="AI28" s="35">
        <f>PXIL!H28</f>
        <v>0</v>
      </c>
      <c r="AJ28" s="35">
        <f>PXIL!N28</f>
        <v>0</v>
      </c>
      <c r="AK28" s="35">
        <f>RTM_IEX!H28</f>
        <v>82.7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9.3869999999999987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9.3361099541857548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1018.7820633755151</v>
      </c>
      <c r="P29" s="37">
        <v>117.92096633344825</v>
      </c>
      <c r="Q29" s="37">
        <v>38.099999999999994</v>
      </c>
      <c r="R29" s="39">
        <v>0</v>
      </c>
      <c r="S29" s="39">
        <v>0</v>
      </c>
      <c r="T29" s="38">
        <f>SUMPRODUCT(LTA!J29:AN29,LTA!J$101:AN$101,LTA!J$103:AN$103)</f>
        <v>18.66</v>
      </c>
      <c r="U29" s="38">
        <f>SUMPRODUCT(LTA!J29:AN29,LTA!J$102:AN$102,LTA!J$103:AN$103)</f>
        <v>19.989999999999998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215.92000000000002</v>
      </c>
      <c r="AB29" s="76">
        <f>-STOA!N29</f>
        <v>0</v>
      </c>
      <c r="AC29">
        <f t="shared" si="0"/>
        <v>12.374144234526227</v>
      </c>
      <c r="AD29">
        <f t="shared" si="1"/>
        <v>1574.0546037816566</v>
      </c>
      <c r="AE29">
        <f>'IDT-1'!B29</f>
        <v>16</v>
      </c>
      <c r="AF29" s="25"/>
      <c r="AG29">
        <f t="shared" si="2"/>
        <v>1590.0546037816566</v>
      </c>
      <c r="AI29" s="35">
        <f>PXIL!H29</f>
        <v>0</v>
      </c>
      <c r="AJ29" s="35">
        <f>PXIL!N29</f>
        <v>0</v>
      </c>
      <c r="AK29" s="35">
        <f>RTM_IEX!H29</f>
        <v>122.12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9.3869999999999987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9.3361099541857548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1098.9550078424063</v>
      </c>
      <c r="P30" s="37">
        <v>117.92096633344825</v>
      </c>
      <c r="Q30" s="37">
        <v>38.099999999999994</v>
      </c>
      <c r="R30" s="39">
        <v>1.7252077562326871</v>
      </c>
      <c r="S30" s="39">
        <v>0</v>
      </c>
      <c r="T30" s="38">
        <f>SUMPRODUCT(LTA!J30:AN30,LTA!J$101:AN$101,LTA!J$103:AN$103)</f>
        <v>18.66</v>
      </c>
      <c r="U30" s="38">
        <f>SUMPRODUCT(LTA!J30:AN30,LTA!J$102:AN$102,LTA!J$103:AN$103)</f>
        <v>19.989999999999998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215.72</v>
      </c>
      <c r="AB30" s="76">
        <f>-STOA!N30</f>
        <v>0</v>
      </c>
      <c r="AC30">
        <f t="shared" si="0"/>
        <v>12.921377821866594</v>
      </c>
      <c r="AD30">
        <f t="shared" si="1"/>
        <v>1643.6655224174403</v>
      </c>
      <c r="AE30">
        <f>'IDT-1'!B30</f>
        <v>39</v>
      </c>
      <c r="AF30" s="25"/>
      <c r="AG30">
        <f t="shared" si="2"/>
        <v>1682.6655224174403</v>
      </c>
      <c r="AI30" s="35">
        <f>PXIL!H30</f>
        <v>0</v>
      </c>
      <c r="AJ30" s="35">
        <f>PXIL!N30</f>
        <v>0</v>
      </c>
      <c r="AK30" s="35">
        <f>RTM_IEX!H30</f>
        <v>110.58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9.3869999999999987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20.610000000000003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1105.934480629991</v>
      </c>
      <c r="P31" s="37">
        <v>117.92096633344825</v>
      </c>
      <c r="Q31" s="37">
        <v>38.099999999999994</v>
      </c>
      <c r="R31" s="39">
        <v>8</v>
      </c>
      <c r="S31" s="39">
        <v>0</v>
      </c>
      <c r="T31" s="38">
        <f>SUMPRODUCT(LTA!J31:AN31,LTA!J$101:AN$101,LTA!J$103:AN$103)</f>
        <v>21.72</v>
      </c>
      <c r="U31" s="38">
        <f>SUMPRODUCT(LTA!J31:AN31,LTA!J$102:AN$102,LTA!J$103:AN$103)</f>
        <v>19.989999999999998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456.40999999999997</v>
      </c>
      <c r="AB31" s="76">
        <f>-STOA!N31</f>
        <v>0</v>
      </c>
      <c r="AC31">
        <f t="shared" si="0"/>
        <v>14.630963846707353</v>
      </c>
      <c r="AD31">
        <f t="shared" si="1"/>
        <v>1738.6540914697657</v>
      </c>
      <c r="AE31">
        <f>'IDT-1'!B31</f>
        <v>0</v>
      </c>
      <c r="AF31" s="25"/>
      <c r="AG31">
        <f t="shared" si="2"/>
        <v>1738.6540914697657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-61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9.3869999999999987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20.610000000000003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1105.934480629991</v>
      </c>
      <c r="P32" s="37">
        <v>117.92096633344825</v>
      </c>
      <c r="Q32" s="37">
        <v>38.099999999999994</v>
      </c>
      <c r="R32" s="39">
        <v>21.069999999999997</v>
      </c>
      <c r="S32" s="39">
        <v>0</v>
      </c>
      <c r="T32" s="38">
        <f>SUMPRODUCT(LTA!J32:AN32,LTA!J$101:AN$101,LTA!J$103:AN$103)</f>
        <v>25.94</v>
      </c>
      <c r="U32" s="38">
        <f>SUMPRODUCT(LTA!J32:AN32,LTA!J$102:AN$102,LTA!J$103:AN$103)</f>
        <v>19.989999999999998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456.40999999999997</v>
      </c>
      <c r="AB32" s="76">
        <f>-STOA!N32</f>
        <v>0</v>
      </c>
      <c r="AC32">
        <f t="shared" si="0"/>
        <v>14.38062125085974</v>
      </c>
      <c r="AD32">
        <f t="shared" si="1"/>
        <v>1805.1944340656132</v>
      </c>
      <c r="AE32">
        <f>'IDT-1'!B32</f>
        <v>0</v>
      </c>
      <c r="AF32" s="25"/>
      <c r="AG32">
        <f t="shared" si="2"/>
        <v>1805.1944340656132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-12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9.3869999999999987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38.049999999999997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1116.6822017117559</v>
      </c>
      <c r="P33" s="37">
        <v>117.92096633344825</v>
      </c>
      <c r="Q33" s="37">
        <v>38.099999999999994</v>
      </c>
      <c r="R33" s="39">
        <v>31.48</v>
      </c>
      <c r="S33" s="39">
        <v>0</v>
      </c>
      <c r="T33" s="38">
        <f>SUMPRODUCT(LTA!J33:AN33,LTA!J$101:AN$101,LTA!J$103:AN$103)</f>
        <v>34.06</v>
      </c>
      <c r="U33" s="38">
        <f>SUMPRODUCT(LTA!J33:AN33,LTA!J$102:AN$102,LTA!J$103:AN$103)</f>
        <v>19.989999999999998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456.61</v>
      </c>
      <c r="AB33" s="76">
        <f>-STOA!N33</f>
        <v>0</v>
      </c>
      <c r="AC33">
        <f t="shared" si="0"/>
        <v>14.998141660340844</v>
      </c>
      <c r="AD33">
        <f t="shared" si="1"/>
        <v>1819.4946347378968</v>
      </c>
      <c r="AE33">
        <f>'IDT-1'!B33</f>
        <v>0</v>
      </c>
      <c r="AF33" s="25"/>
      <c r="AG33">
        <f t="shared" si="2"/>
        <v>1819.4946347378968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-44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9.3869999999999987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38.049999999999997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1111.195393346283</v>
      </c>
      <c r="P34" s="37">
        <v>117.92096633344825</v>
      </c>
      <c r="Q34" s="37">
        <v>38.099999999999994</v>
      </c>
      <c r="R34" s="39">
        <v>36</v>
      </c>
      <c r="S34" s="39">
        <v>0</v>
      </c>
      <c r="T34" s="38">
        <f>SUMPRODUCT(LTA!J34:AN34,LTA!J$101:AN$101,LTA!J$103:AN$103)</f>
        <v>57.42</v>
      </c>
      <c r="U34" s="38">
        <f>SUMPRODUCT(LTA!J34:AN34,LTA!J$102:AN$102,LTA!J$103:AN$103)</f>
        <v>19.989999999999998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456.81</v>
      </c>
      <c r="AB34" s="76">
        <f>-STOA!N34</f>
        <v>0</v>
      </c>
      <c r="AC34">
        <f t="shared" si="0"/>
        <v>15.284427011046617</v>
      </c>
      <c r="AD34">
        <f t="shared" si="1"/>
        <v>1827.8015410217185</v>
      </c>
      <c r="AE34">
        <f>'IDT-1'!B34</f>
        <v>0</v>
      </c>
      <c r="AF34" s="25"/>
      <c r="AG34">
        <f t="shared" si="2"/>
        <v>1827.8015410217185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-58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9.3869999999999987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58.66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1099.5340421039568</v>
      </c>
      <c r="P35" s="37">
        <v>117.92096633344825</v>
      </c>
      <c r="Q35" s="37">
        <v>38.099999999999994</v>
      </c>
      <c r="R35" s="39">
        <v>42</v>
      </c>
      <c r="S35" s="39">
        <v>0</v>
      </c>
      <c r="T35" s="38">
        <f>SUMPRODUCT(LTA!J35:AN35,LTA!J$101:AN$101,LTA!J$103:AN$103)</f>
        <v>94.44</v>
      </c>
      <c r="U35" s="38">
        <f>SUMPRODUCT(LTA!J35:AN35,LTA!J$102:AN$102,LTA!J$103:AN$103)</f>
        <v>19.989999999999998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457.01</v>
      </c>
      <c r="AB35" s="76">
        <f>-STOA!N35</f>
        <v>0</v>
      </c>
      <c r="AC35">
        <f t="shared" si="0"/>
        <v>15.785678290747725</v>
      </c>
      <c r="AD35">
        <f t="shared" si="1"/>
        <v>1867.4689384996911</v>
      </c>
      <c r="AE35">
        <f>'IDT-1'!B35</f>
        <v>0</v>
      </c>
      <c r="AF35" s="25"/>
      <c r="AG35">
        <f t="shared" si="2"/>
        <v>1867.4689384996911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-70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9.3869999999999987</v>
      </c>
      <c r="E36">
        <f>GT_NG!P36</f>
        <v>16.212608353033886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58.66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1086.1415454749761</v>
      </c>
      <c r="P36" s="37">
        <v>117.92096633344825</v>
      </c>
      <c r="Q36" s="37">
        <v>38.099999999999994</v>
      </c>
      <c r="R36" s="39">
        <v>42</v>
      </c>
      <c r="S36" s="39">
        <v>0</v>
      </c>
      <c r="T36" s="38">
        <f>SUMPRODUCT(LTA!J36:AN36,LTA!J$101:AN$101,LTA!J$103:AN$103)</f>
        <v>147.59</v>
      </c>
      <c r="U36" s="38">
        <f>SUMPRODUCT(LTA!J36:AN36,LTA!J$102:AN$102,LTA!J$103:AN$103)</f>
        <v>19.989999999999998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457.21</v>
      </c>
      <c r="AB36" s="76">
        <f>-STOA!N36</f>
        <v>0</v>
      </c>
      <c r="AC36">
        <f t="shared" si="0"/>
        <v>16.254573182693761</v>
      </c>
      <c r="AD36">
        <f t="shared" si="1"/>
        <v>1886.9575469787642</v>
      </c>
      <c r="AE36">
        <f>'IDT-1'!B36</f>
        <v>0</v>
      </c>
      <c r="AF36" s="25"/>
      <c r="AG36">
        <f t="shared" si="2"/>
        <v>1886.9575469787642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-90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9.3869999999999987</v>
      </c>
      <c r="E37">
        <f>GT_NG!P37</f>
        <v>16.212608353033886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79.586363594827986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1016.7445101554044</v>
      </c>
      <c r="P37" s="37">
        <v>117.92096633344825</v>
      </c>
      <c r="Q37" s="37">
        <v>38.099999999999994</v>
      </c>
      <c r="R37" s="39">
        <v>43.5</v>
      </c>
      <c r="S37" s="39">
        <v>0</v>
      </c>
      <c r="T37" s="38">
        <f>SUMPRODUCT(LTA!J37:AN37,LTA!J$101:AN$101,LTA!J$103:AN$103)</f>
        <v>200.94</v>
      </c>
      <c r="U37" s="38">
        <f>SUMPRODUCT(LTA!J37:AN37,LTA!J$102:AN$102,LTA!J$103:AN$103)</f>
        <v>19.989999999999998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457.40999999999997</v>
      </c>
      <c r="AB37" s="76">
        <f>-STOA!N37</f>
        <v>0</v>
      </c>
      <c r="AC37">
        <f t="shared" si="0"/>
        <v>16.022884485067003</v>
      </c>
      <c r="AD37">
        <f t="shared" si="1"/>
        <v>1929.7685639516474</v>
      </c>
      <c r="AE37">
        <f>'IDT-1'!B37</f>
        <v>0</v>
      </c>
      <c r="AF37" s="25"/>
      <c r="AG37">
        <f t="shared" si="2"/>
        <v>1929.7685639516474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-54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9.3869999999999987</v>
      </c>
      <c r="E38">
        <f>GT_NG!P38</f>
        <v>16.212608353033886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79.586363594827986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988.69485919202793</v>
      </c>
      <c r="P38" s="37">
        <v>117.92096633344825</v>
      </c>
      <c r="Q38" s="37">
        <v>38.099999999999994</v>
      </c>
      <c r="R38" s="39">
        <v>44.7</v>
      </c>
      <c r="S38" s="39">
        <v>0</v>
      </c>
      <c r="T38" s="38">
        <f>SUMPRODUCT(LTA!J38:AN38,LTA!J$101:AN$101,LTA!J$103:AN$103)</f>
        <v>259.23</v>
      </c>
      <c r="U38" s="38">
        <f>SUMPRODUCT(LTA!J38:AN38,LTA!J$102:AN$102,LTA!J$103:AN$103)</f>
        <v>19.989999999999998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457.61</v>
      </c>
      <c r="AB38" s="76">
        <f>-STOA!N38</f>
        <v>0</v>
      </c>
      <c r="AC38">
        <f t="shared" si="0"/>
        <v>16.450489528052568</v>
      </c>
      <c r="AD38">
        <f t="shared" si="1"/>
        <v>1937.9813079452856</v>
      </c>
      <c r="AE38">
        <f>'IDT-1'!B38</f>
        <v>0</v>
      </c>
      <c r="AF38" s="25"/>
      <c r="AG38">
        <f t="shared" si="2"/>
        <v>1937.9813079452856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-77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9.3869999999999987</v>
      </c>
      <c r="E39">
        <f>GT_NG!P39</f>
        <v>16.086603624901496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930.35751514784874</v>
      </c>
      <c r="P39" s="37">
        <v>117.92096633344825</v>
      </c>
      <c r="Q39" s="37">
        <v>38.099999999999994</v>
      </c>
      <c r="R39" s="39">
        <v>44.7</v>
      </c>
      <c r="S39" s="39">
        <v>0</v>
      </c>
      <c r="T39" s="38">
        <f>SUMPRODUCT(LTA!J39:AN39,LTA!J$101:AN$101,LTA!J$103:AN$103)</f>
        <v>307.79999999999995</v>
      </c>
      <c r="U39" s="38">
        <f>SUMPRODUCT(LTA!J39:AN39,LTA!J$102:AN$102,LTA!J$103:AN$103)</f>
        <v>19.989999999999998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457.81</v>
      </c>
      <c r="AB39" s="76">
        <f>-STOA!N39</f>
        <v>0</v>
      </c>
      <c r="AC39">
        <f t="shared" si="0"/>
        <v>16.142209289131294</v>
      </c>
      <c r="AD39">
        <f t="shared" si="1"/>
        <v>1967.0337654518062</v>
      </c>
      <c r="AE39">
        <f>'IDT-1'!B39</f>
        <v>0</v>
      </c>
      <c r="AF39" s="25"/>
      <c r="AG39">
        <f t="shared" si="2"/>
        <v>1967.0337654518062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-43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10.221399999999999</v>
      </c>
      <c r="E40">
        <f>GT_NG!P40</f>
        <v>16.086603624901496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873.41309044220452</v>
      </c>
      <c r="P40" s="37">
        <v>117.92096633344825</v>
      </c>
      <c r="Q40" s="37">
        <v>38.099999999999994</v>
      </c>
      <c r="R40" s="39">
        <v>44.7</v>
      </c>
      <c r="S40" s="39">
        <v>0</v>
      </c>
      <c r="T40" s="38">
        <f>SUMPRODUCT(LTA!J40:AN40,LTA!J$101:AN$101,LTA!J$103:AN$103)</f>
        <v>356.17</v>
      </c>
      <c r="U40" s="38">
        <f>SUMPRODUCT(LTA!J40:AN40,LTA!J$102:AN$102,LTA!J$103:AN$103)</f>
        <v>19.989999999999998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458.01</v>
      </c>
      <c r="AB40" s="76">
        <f>-STOA!N40</f>
        <v>0</v>
      </c>
      <c r="AC40">
        <f t="shared" si="0"/>
        <v>15.83969622966654</v>
      </c>
      <c r="AD40">
        <f t="shared" si="1"/>
        <v>1990.796253805627</v>
      </c>
      <c r="AE40">
        <f>'IDT-1'!B40</f>
        <v>0</v>
      </c>
      <c r="AF40" s="25"/>
      <c r="AG40">
        <f t="shared" si="2"/>
        <v>1990.796253805627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-12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10.221399999999999</v>
      </c>
      <c r="E41">
        <f>GT_NG!P41</f>
        <v>16.086603624901496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815.83115692696276</v>
      </c>
      <c r="P41" s="37">
        <v>117.92096633344825</v>
      </c>
      <c r="Q41" s="37">
        <v>38.099999999999994</v>
      </c>
      <c r="R41" s="39">
        <v>44.7</v>
      </c>
      <c r="S41" s="39">
        <v>0</v>
      </c>
      <c r="T41" s="38">
        <f>SUMPRODUCT(LTA!J41:AN41,LTA!J$101:AN$101,LTA!J$103:AN$103)</f>
        <v>400.3</v>
      </c>
      <c r="U41" s="38">
        <f>SUMPRODUCT(LTA!J41:AN41,LTA!J$102:AN$102,LTA!J$103:AN$103)</f>
        <v>19.989999999999998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458.01</v>
      </c>
      <c r="AB41" s="76">
        <f>-STOA!N41</f>
        <v>0</v>
      </c>
      <c r="AC41">
        <f t="shared" si="0"/>
        <v>16.057085197834429</v>
      </c>
      <c r="AD41">
        <f t="shared" si="1"/>
        <v>1936.1269313222172</v>
      </c>
      <c r="AE41">
        <f>'IDT-1'!B41</f>
        <v>0</v>
      </c>
      <c r="AF41" s="25"/>
      <c r="AG41">
        <f t="shared" si="2"/>
        <v>1936.1269313222172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-53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10.221399999999999</v>
      </c>
      <c r="E42">
        <f>GT_NG!P42</f>
        <v>16.086603624901496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759.01848834230043</v>
      </c>
      <c r="P42" s="37">
        <v>117.92096633344825</v>
      </c>
      <c r="Q42" s="37">
        <v>38.099999999999994</v>
      </c>
      <c r="R42" s="39">
        <v>44.7</v>
      </c>
      <c r="S42" s="39">
        <v>0</v>
      </c>
      <c r="T42" s="38">
        <f>SUMPRODUCT(LTA!J42:AN42,LTA!J$101:AN$101,LTA!J$103:AN$103)</f>
        <v>437.69</v>
      </c>
      <c r="U42" s="38">
        <f>SUMPRODUCT(LTA!J42:AN42,LTA!J$102:AN$102,LTA!J$103:AN$103)</f>
        <v>19.989999999999998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458.01</v>
      </c>
      <c r="AB42" s="76">
        <f>-STOA!N42</f>
        <v>0</v>
      </c>
      <c r="AC42">
        <f t="shared" si="0"/>
        <v>15.834836518330627</v>
      </c>
      <c r="AD42">
        <f t="shared" si="1"/>
        <v>1925.9265114170589</v>
      </c>
      <c r="AE42">
        <f>'IDT-1'!B42</f>
        <v>0</v>
      </c>
      <c r="AF42" s="25"/>
      <c r="AG42">
        <f t="shared" si="2"/>
        <v>1925.9265114170589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-44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10.221399999999999</v>
      </c>
      <c r="E43">
        <f>GT_NG!P43</f>
        <v>16.086603624901496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766.51616714834904</v>
      </c>
      <c r="P43" s="37">
        <v>117.92096633344825</v>
      </c>
      <c r="Q43" s="37">
        <v>38.1</v>
      </c>
      <c r="R43" s="39">
        <v>44.7</v>
      </c>
      <c r="S43" s="39">
        <v>0</v>
      </c>
      <c r="T43" s="38">
        <f>SUMPRODUCT(LTA!J43:AN43,LTA!J$101:AN$101,LTA!J$103:AN$103)</f>
        <v>483.57</v>
      </c>
      <c r="U43" s="38">
        <f>SUMPRODUCT(LTA!J43:AN43,LTA!J$102:AN$102,LTA!J$103:AN$103)</f>
        <v>19.989999999999998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167.31</v>
      </c>
      <c r="Z43" s="35">
        <f>IEX!N43</f>
        <v>0</v>
      </c>
      <c r="AA43" s="76">
        <f>STOA!H43</f>
        <v>214.61</v>
      </c>
      <c r="AB43" s="76">
        <f>-STOA!N43</f>
        <v>0</v>
      </c>
      <c r="AC43">
        <f t="shared" si="0"/>
        <v>15.689125686148223</v>
      </c>
      <c r="AD43">
        <f t="shared" si="1"/>
        <v>1899.3599010552898</v>
      </c>
      <c r="AE43">
        <f>'IDT-1'!B43</f>
        <v>0</v>
      </c>
      <c r="AF43" s="25"/>
      <c r="AG43">
        <f t="shared" si="2"/>
        <v>1899.3599010552898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-48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10.221399999999999</v>
      </c>
      <c r="E44">
        <f>GT_NG!P44</f>
        <v>16.086603624901496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766.0508497975776</v>
      </c>
      <c r="P44" s="37">
        <v>117.92488062163571</v>
      </c>
      <c r="Q44" s="37">
        <v>38.1</v>
      </c>
      <c r="R44" s="39">
        <v>44.7</v>
      </c>
      <c r="S44" s="39">
        <v>0</v>
      </c>
      <c r="T44" s="38">
        <f>SUMPRODUCT(LTA!J44:AN44,LTA!J$101:AN$101,LTA!J$103:AN$103)</f>
        <v>518.87</v>
      </c>
      <c r="U44" s="38">
        <f>SUMPRODUCT(LTA!J44:AN44,LTA!J$102:AN$102,LTA!J$103:AN$103)</f>
        <v>19.989999999999998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137.51</v>
      </c>
      <c r="Z44" s="35">
        <f>IEX!N44</f>
        <v>0</v>
      </c>
      <c r="AA44" s="76">
        <f>STOA!H44</f>
        <v>214.61</v>
      </c>
      <c r="AB44" s="76">
        <f>-STOA!N44</f>
        <v>0</v>
      </c>
      <c r="AC44">
        <f t="shared" si="0"/>
        <v>15.775594651955693</v>
      </c>
      <c r="AD44">
        <f t="shared" si="1"/>
        <v>1898.3120290268982</v>
      </c>
      <c r="AE44">
        <f>'IDT-1'!B44</f>
        <v>0</v>
      </c>
      <c r="AF44" s="25"/>
      <c r="AG44">
        <f t="shared" si="2"/>
        <v>1898.3120290268982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-54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10.221399999999999</v>
      </c>
      <c r="E45">
        <f>GT_NG!P45</f>
        <v>16.086603624901496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765.82507660170131</v>
      </c>
      <c r="P45" s="37">
        <v>117.92488062163571</v>
      </c>
      <c r="Q45" s="37">
        <v>38.1</v>
      </c>
      <c r="R45" s="39">
        <v>44.7</v>
      </c>
      <c r="S45" s="39">
        <v>0</v>
      </c>
      <c r="T45" s="38">
        <f>SUMPRODUCT(LTA!J45:AN45,LTA!J$101:AN$101,LTA!J$103:AN$103)</f>
        <v>545.16000000000008</v>
      </c>
      <c r="U45" s="38">
        <f>SUMPRODUCT(LTA!J45:AN45,LTA!J$102:AN$102,LTA!J$103:AN$103)</f>
        <v>19.989999999999998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85.58</v>
      </c>
      <c r="Z45" s="35">
        <f>IEX!N45</f>
        <v>0</v>
      </c>
      <c r="AA45" s="76">
        <f>STOA!H45</f>
        <v>214.61</v>
      </c>
      <c r="AB45" s="76">
        <f>-STOA!N45</f>
        <v>0</v>
      </c>
      <c r="AC45">
        <f t="shared" si="0"/>
        <v>15.786097214658174</v>
      </c>
      <c r="AD45">
        <f t="shared" si="1"/>
        <v>1845.4357532683193</v>
      </c>
      <c r="AE45">
        <f>'IDT-1'!B45</f>
        <v>0</v>
      </c>
      <c r="AF45" s="25"/>
      <c r="AG45">
        <f t="shared" si="2"/>
        <v>1845.4357532683193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-81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10.221399999999999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785.05518192866509</v>
      </c>
      <c r="P46" s="37">
        <v>117.92488062163571</v>
      </c>
      <c r="Q46" s="37">
        <v>38.1</v>
      </c>
      <c r="R46" s="39">
        <v>44.7</v>
      </c>
      <c r="S46" s="39">
        <v>0</v>
      </c>
      <c r="T46" s="38">
        <f>SUMPRODUCT(LTA!J46:AN46,LTA!J$101:AN$101,LTA!J$103:AN$103)</f>
        <v>556.98</v>
      </c>
      <c r="U46" s="38">
        <f>SUMPRODUCT(LTA!J46:AN46,LTA!J$102:AN$102,LTA!J$103:AN$103)</f>
        <v>19.989999999999998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51.93</v>
      </c>
      <c r="Z46" s="35">
        <f>IEX!N46</f>
        <v>0</v>
      </c>
      <c r="AA46" s="76">
        <f>STOA!H46</f>
        <v>214.61</v>
      </c>
      <c r="AB46" s="76">
        <f>-STOA!N46</f>
        <v>0</v>
      </c>
      <c r="AC46">
        <f t="shared" si="0"/>
        <v>15.930905720143183</v>
      </c>
      <c r="AD46">
        <f t="shared" si="1"/>
        <v>1821.6910500897984</v>
      </c>
      <c r="AE46">
        <f>'IDT-1'!B46</f>
        <v>0</v>
      </c>
      <c r="AF46" s="25"/>
      <c r="AG46">
        <f t="shared" si="2"/>
        <v>1821.6910500897984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-102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10.221399999999999</v>
      </c>
      <c r="E47">
        <f>GT_NG!P47</f>
        <v>16.086603624901496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84.050000000000011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793.98126186534023</v>
      </c>
      <c r="P47" s="37">
        <v>117.92488062163571</v>
      </c>
      <c r="Q47" s="37">
        <v>38.1</v>
      </c>
      <c r="R47" s="39">
        <v>44.7</v>
      </c>
      <c r="S47" s="39">
        <v>0</v>
      </c>
      <c r="T47" s="38">
        <f>SUMPRODUCT(LTA!J47:AN47,LTA!J$101:AN$101,LTA!J$103:AN$103)</f>
        <v>565.79999999999995</v>
      </c>
      <c r="U47" s="38">
        <f>SUMPRODUCT(LTA!J47:AN47,LTA!J$102:AN$102,LTA!J$103:AN$103)</f>
        <v>19.989999999999998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11.54</v>
      </c>
      <c r="Z47" s="35">
        <f>IEX!N47</f>
        <v>0</v>
      </c>
      <c r="AA47" s="76">
        <f>STOA!H47</f>
        <v>229.99</v>
      </c>
      <c r="AB47" s="76">
        <f>-STOA!N47</f>
        <v>0</v>
      </c>
      <c r="AC47">
        <f t="shared" si="0"/>
        <v>15.670056529150571</v>
      </c>
      <c r="AD47">
        <f t="shared" si="1"/>
        <v>1840.7140895827267</v>
      </c>
      <c r="AE47">
        <f>'IDT-1'!B47</f>
        <v>0</v>
      </c>
      <c r="AF47" s="25"/>
      <c r="AG47">
        <f t="shared" si="2"/>
        <v>1840.7140895827267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-76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10.221399999999999</v>
      </c>
      <c r="E48">
        <f>GT_NG!P48</f>
        <v>16.086603624901496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84.050000000000011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765.13110739880278</v>
      </c>
      <c r="P48" s="37">
        <v>117.93527179257937</v>
      </c>
      <c r="Q48" s="37">
        <v>38.1</v>
      </c>
      <c r="R48" s="39">
        <v>44.7</v>
      </c>
      <c r="S48" s="39">
        <v>0</v>
      </c>
      <c r="T48" s="38">
        <f>SUMPRODUCT(LTA!J48:AN48,LTA!J$101:AN$101,LTA!J$103:AN$103)</f>
        <v>566.79999999999995</v>
      </c>
      <c r="U48" s="38">
        <f>SUMPRODUCT(LTA!J48:AN48,LTA!J$102:AN$102,LTA!J$103:AN$103)</f>
        <v>19.989999999999998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229.99</v>
      </c>
      <c r="AB48" s="76">
        <f>-STOA!N48</f>
        <v>0</v>
      </c>
      <c r="AC48">
        <f t="shared" si="0"/>
        <v>15.260697237771083</v>
      </c>
      <c r="AD48">
        <f t="shared" si="1"/>
        <v>1814.7436855785124</v>
      </c>
      <c r="AE48">
        <f>'IDT-1'!B48</f>
        <v>0</v>
      </c>
      <c r="AF48" s="25"/>
      <c r="AG48">
        <f t="shared" si="2"/>
        <v>1814.7436855785124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-63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10.221399999999999</v>
      </c>
      <c r="E49">
        <f>GT_NG!P49</f>
        <v>16.086603624901496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84.050000000000011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712.03516248092706</v>
      </c>
      <c r="P49" s="37">
        <v>117.93527179257937</v>
      </c>
      <c r="Q49" s="37">
        <v>38.1</v>
      </c>
      <c r="R49" s="39">
        <v>44.7</v>
      </c>
      <c r="S49" s="39">
        <v>0</v>
      </c>
      <c r="T49" s="38">
        <f>SUMPRODUCT(LTA!J49:AN49,LTA!J$101:AN$101,LTA!J$103:AN$103)</f>
        <v>568.79999999999995</v>
      </c>
      <c r="U49" s="38">
        <f>SUMPRODUCT(LTA!J49:AN49,LTA!J$102:AN$102,LTA!J$103:AN$103)</f>
        <v>19.989999999999998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229.99</v>
      </c>
      <c r="AB49" s="76">
        <f>-STOA!N49</f>
        <v>0</v>
      </c>
      <c r="AC49">
        <f t="shared" si="0"/>
        <v>14.689199865194357</v>
      </c>
      <c r="AD49">
        <f t="shared" si="1"/>
        <v>1786.2192380332137</v>
      </c>
      <c r="AE49">
        <f>'IDT-1'!B49</f>
        <v>0</v>
      </c>
      <c r="AF49" s="25"/>
      <c r="AG49">
        <f t="shared" si="2"/>
        <v>1786.2192380332137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-41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10.221399999999999</v>
      </c>
      <c r="E50">
        <f>GT_NG!P50</f>
        <v>16.086603624901496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84.050000000000011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711.52930233069048</v>
      </c>
      <c r="P50" s="37">
        <v>117.93</v>
      </c>
      <c r="Q50" s="37">
        <v>38.1</v>
      </c>
      <c r="R50" s="39">
        <v>44.7</v>
      </c>
      <c r="S50" s="39">
        <v>0</v>
      </c>
      <c r="T50" s="38">
        <f>SUMPRODUCT(LTA!J50:AN50,LTA!J$101:AN$101,LTA!J$103:AN$103)</f>
        <v>568.79999999999995</v>
      </c>
      <c r="U50" s="38">
        <f>SUMPRODUCT(LTA!J50:AN50,LTA!J$102:AN$102,LTA!J$103:AN$103)</f>
        <v>19.989999999999998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229.99</v>
      </c>
      <c r="AB50" s="76">
        <f>-STOA!N50</f>
        <v>0</v>
      </c>
      <c r="AC50">
        <f t="shared" si="0"/>
        <v>15.07827895017061</v>
      </c>
      <c r="AD50">
        <f t="shared" si="1"/>
        <v>1735.3190270054213</v>
      </c>
      <c r="AE50">
        <f>'IDT-1'!B50</f>
        <v>0</v>
      </c>
      <c r="AF50" s="25"/>
      <c r="AG50">
        <f t="shared" si="2"/>
        <v>1735.3190270054213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-91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10.221399999999999</v>
      </c>
      <c r="E51">
        <f>GT_NG!P51</f>
        <v>16.086603624901496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84.050000000000011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700.35113759523483</v>
      </c>
      <c r="P51" s="37">
        <v>96.16</v>
      </c>
      <c r="Q51" s="37">
        <v>26.114391925988222</v>
      </c>
      <c r="R51" s="39">
        <v>44.7</v>
      </c>
      <c r="S51" s="39">
        <v>0</v>
      </c>
      <c r="T51" s="38">
        <f>SUMPRODUCT(LTA!J51:AN51,LTA!J$101:AN$101,LTA!J$103:AN$103)</f>
        <v>568.79999999999995</v>
      </c>
      <c r="U51" s="38">
        <f>SUMPRODUCT(LTA!J51:AN51,LTA!J$102:AN$102,LTA!J$103:AN$103)</f>
        <v>19.989999999999998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229.99</v>
      </c>
      <c r="AB51" s="76">
        <f>-STOA!N51</f>
        <v>0</v>
      </c>
      <c r="AC51">
        <f t="shared" si="0"/>
        <v>14.64918233943072</v>
      </c>
      <c r="AD51">
        <f t="shared" si="1"/>
        <v>1700.8143508066937</v>
      </c>
      <c r="AE51">
        <f>'IDT-1'!B51</f>
        <v>0</v>
      </c>
      <c r="AF51" s="25"/>
      <c r="AG51">
        <f t="shared" si="2"/>
        <v>1700.8143508066937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-81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10.221399999999999</v>
      </c>
      <c r="E52">
        <f>GT_NG!P52</f>
        <v>16.086603624901496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84.050000000000011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701.54711806798389</v>
      </c>
      <c r="P52" s="37">
        <v>55.77</v>
      </c>
      <c r="Q52" s="37">
        <v>26.114391925988222</v>
      </c>
      <c r="R52" s="39">
        <v>44.7</v>
      </c>
      <c r="S52" s="39">
        <v>0</v>
      </c>
      <c r="T52" s="38">
        <f>SUMPRODUCT(LTA!J52:AN52,LTA!J$101:AN$101,LTA!J$103:AN$103)</f>
        <v>568.79999999999995</v>
      </c>
      <c r="U52" s="38">
        <f>SUMPRODUCT(LTA!J52:AN52,LTA!J$102:AN$102,LTA!J$103:AN$103)</f>
        <v>19.989999999999998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229.99</v>
      </c>
      <c r="AB52" s="76">
        <f>-STOA!N52</f>
        <v>0</v>
      </c>
      <c r="AC52">
        <f t="shared" si="0"/>
        <v>14.351330305400767</v>
      </c>
      <c r="AD52">
        <f t="shared" si="1"/>
        <v>1660.9181833134728</v>
      </c>
      <c r="AE52">
        <f>'IDT-1'!B52</f>
        <v>0</v>
      </c>
      <c r="AF52" s="25"/>
      <c r="AG52">
        <f t="shared" si="2"/>
        <v>1660.9181833134728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-82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10.221399999999999</v>
      </c>
      <c r="E53">
        <f>GT_NG!P53</f>
        <v>16.086603624901496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84.050000000000011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668.61860134928918</v>
      </c>
      <c r="P53" s="37">
        <v>55.77</v>
      </c>
      <c r="Q53" s="37">
        <v>26.114391925988222</v>
      </c>
      <c r="R53" s="39">
        <v>44.7</v>
      </c>
      <c r="S53" s="39">
        <v>0</v>
      </c>
      <c r="T53" s="38">
        <f>SUMPRODUCT(LTA!J53:AN53,LTA!J$101:AN$101,LTA!J$103:AN$103)</f>
        <v>568.79999999999995</v>
      </c>
      <c r="U53" s="38">
        <f>SUMPRODUCT(LTA!J53:AN53,LTA!J$102:AN$102,LTA!J$103:AN$103)</f>
        <v>19.989999999999998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229.99</v>
      </c>
      <c r="AB53" s="76">
        <f>-STOA!N53</f>
        <v>0</v>
      </c>
      <c r="AC53">
        <f t="shared" si="0"/>
        <v>14.448247197712142</v>
      </c>
      <c r="AD53">
        <f t="shared" si="1"/>
        <v>1582.8927497024667</v>
      </c>
      <c r="AE53">
        <f>'IDT-1'!B53</f>
        <v>0</v>
      </c>
      <c r="AF53" s="25"/>
      <c r="AG53">
        <f t="shared" si="2"/>
        <v>1582.8927497024667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-127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10.221399999999999</v>
      </c>
      <c r="E54">
        <f>GT_NG!P54</f>
        <v>16.086603624901496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84.050000000000011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670.22860134928919</v>
      </c>
      <c r="P54" s="37">
        <v>55.77</v>
      </c>
      <c r="Q54" s="37">
        <v>26.114391925988222</v>
      </c>
      <c r="R54" s="39">
        <v>44.7</v>
      </c>
      <c r="S54" s="39">
        <v>0</v>
      </c>
      <c r="T54" s="38">
        <f>SUMPRODUCT(LTA!J54:AN54,LTA!J$101:AN$101,LTA!J$103:AN$103)</f>
        <v>568.79999999999995</v>
      </c>
      <c r="U54" s="38">
        <f>SUMPRODUCT(LTA!J54:AN54,LTA!J$102:AN$102,LTA!J$103:AN$103)</f>
        <v>19.989999999999998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229.99</v>
      </c>
      <c r="AB54" s="76">
        <f>-STOA!N54</f>
        <v>0</v>
      </c>
      <c r="AC54">
        <f t="shared" si="0"/>
        <v>14.790980565581522</v>
      </c>
      <c r="AD54">
        <f t="shared" si="1"/>
        <v>1542.1600163345972</v>
      </c>
      <c r="AE54">
        <f>'IDT-1'!B54</f>
        <v>0</v>
      </c>
      <c r="AF54" s="25"/>
      <c r="AG54">
        <f t="shared" si="2"/>
        <v>1542.1600163345972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-169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10.221399999999999</v>
      </c>
      <c r="E55">
        <f>GT_NG!P55</f>
        <v>16.086603624901496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84.050000000000011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660.29870928579703</v>
      </c>
      <c r="P55" s="37">
        <v>55.77</v>
      </c>
      <c r="Q55" s="37">
        <v>26.114391925988222</v>
      </c>
      <c r="R55" s="39">
        <v>44.7</v>
      </c>
      <c r="S55" s="39">
        <v>0</v>
      </c>
      <c r="T55" s="38">
        <f>SUMPRODUCT(LTA!J55:AN55,LTA!J$101:AN$101,LTA!J$103:AN$103)</f>
        <v>568.79999999999995</v>
      </c>
      <c r="U55" s="38">
        <f>SUMPRODUCT(LTA!J55:AN55,LTA!J$102:AN$102,LTA!J$103:AN$103)</f>
        <v>19.989999999999998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-44</v>
      </c>
      <c r="AA55" s="76">
        <f>STOA!H55</f>
        <v>229.89000000000001</v>
      </c>
      <c r="AB55" s="76">
        <f>-STOA!N55</f>
        <v>0</v>
      </c>
      <c r="AC55">
        <f t="shared" si="0"/>
        <v>14.940725637681812</v>
      </c>
      <c r="AD55">
        <f t="shared" si="1"/>
        <v>1502.980379199005</v>
      </c>
      <c r="AE55">
        <f>'IDT-1'!B55</f>
        <v>0</v>
      </c>
      <c r="AF55" s="25"/>
      <c r="AG55">
        <f t="shared" si="2"/>
        <v>1502.980379199005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-154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10.221399999999999</v>
      </c>
      <c r="E56">
        <f>GT_NG!P56</f>
        <v>16.086603624901496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84.050000000000011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660.29870928579703</v>
      </c>
      <c r="P56" s="37">
        <v>55.77</v>
      </c>
      <c r="Q56" s="37">
        <v>26.114391925988222</v>
      </c>
      <c r="R56" s="39">
        <v>44.7</v>
      </c>
      <c r="S56" s="39">
        <v>0</v>
      </c>
      <c r="T56" s="38">
        <f>SUMPRODUCT(LTA!J56:AN56,LTA!J$101:AN$101,LTA!J$103:AN$103)</f>
        <v>566.79999999999995</v>
      </c>
      <c r="U56" s="38">
        <f>SUMPRODUCT(LTA!J56:AN56,LTA!J$102:AN$102,LTA!J$103:AN$103)</f>
        <v>19.989999999999998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-92</v>
      </c>
      <c r="AA56" s="76">
        <f>STOA!H56</f>
        <v>229.89000000000001</v>
      </c>
      <c r="AB56" s="76">
        <f>-STOA!N56</f>
        <v>0</v>
      </c>
      <c r="AC56">
        <f t="shared" si="0"/>
        <v>15.192410459290357</v>
      </c>
      <c r="AD56">
        <f t="shared" si="1"/>
        <v>1466.7286943773966</v>
      </c>
      <c r="AE56">
        <f>'IDT-1'!B56</f>
        <v>0</v>
      </c>
      <c r="AF56" s="25"/>
      <c r="AG56">
        <f t="shared" si="2"/>
        <v>1466.7286943773966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-140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10.221399999999999</v>
      </c>
      <c r="E57">
        <f>GT_NG!P57</f>
        <v>16.086603624901496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84.050000000000011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660.29870928579703</v>
      </c>
      <c r="P57" s="37">
        <v>55.77</v>
      </c>
      <c r="Q57" s="37">
        <v>26.114391925988222</v>
      </c>
      <c r="R57" s="39">
        <v>44.7</v>
      </c>
      <c r="S57" s="39">
        <v>0</v>
      </c>
      <c r="T57" s="38">
        <f>SUMPRODUCT(LTA!J57:AN57,LTA!J$101:AN$101,LTA!J$103:AN$103)</f>
        <v>566.79999999999995</v>
      </c>
      <c r="U57" s="38">
        <f>SUMPRODUCT(LTA!J57:AN57,LTA!J$102:AN$102,LTA!J$103:AN$103)</f>
        <v>19.989999999999998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-110</v>
      </c>
      <c r="AA57" s="76">
        <f>STOA!H57</f>
        <v>229.89000000000001</v>
      </c>
      <c r="AB57" s="76">
        <f>-STOA!N57</f>
        <v>0</v>
      </c>
      <c r="AC57">
        <f t="shared" si="0"/>
        <v>15.546169782007553</v>
      </c>
      <c r="AD57">
        <f t="shared" si="1"/>
        <v>1421.3749350546793</v>
      </c>
      <c r="AE57">
        <f>'IDT-1'!B57</f>
        <v>0</v>
      </c>
      <c r="AF57" s="25"/>
      <c r="AG57">
        <f t="shared" si="2"/>
        <v>1421.3749350546793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-167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10.221399999999999</v>
      </c>
      <c r="E58">
        <f>GT_NG!P58</f>
        <v>16.086603624901496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84.050000000000011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660.29870928579703</v>
      </c>
      <c r="P58" s="37">
        <v>55.77</v>
      </c>
      <c r="Q58" s="37">
        <v>26.114391925988222</v>
      </c>
      <c r="R58" s="39">
        <v>44.7</v>
      </c>
      <c r="S58" s="39">
        <v>0</v>
      </c>
      <c r="T58" s="38">
        <f>SUMPRODUCT(LTA!J58:AN58,LTA!J$101:AN$101,LTA!J$103:AN$103)</f>
        <v>561.79999999999995</v>
      </c>
      <c r="U58" s="38">
        <f>SUMPRODUCT(LTA!J58:AN58,LTA!J$102:AN$102,LTA!J$103:AN$103)</f>
        <v>19.989999999999998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-122</v>
      </c>
      <c r="AA58" s="76">
        <f>STOA!H58</f>
        <v>229.89000000000001</v>
      </c>
      <c r="AB58" s="76">
        <f>-STOA!N58</f>
        <v>0</v>
      </c>
      <c r="AC58">
        <f t="shared" si="0"/>
        <v>15.562199009985783</v>
      </c>
      <c r="AD58">
        <f t="shared" si="1"/>
        <v>1409.3589058267012</v>
      </c>
      <c r="AE58">
        <f>'IDT-1'!B58</f>
        <v>0</v>
      </c>
      <c r="AF58" s="25"/>
      <c r="AG58">
        <f t="shared" si="2"/>
        <v>1409.3589058267012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-162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10.221399999999999</v>
      </c>
      <c r="E59">
        <f>GT_NG!P59</f>
        <v>16.086603624901496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84.050000000000011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659.78697698068083</v>
      </c>
      <c r="P59" s="37">
        <v>55.77</v>
      </c>
      <c r="Q59" s="37">
        <v>26.114391925988222</v>
      </c>
      <c r="R59" s="39">
        <v>44.7</v>
      </c>
      <c r="S59" s="39">
        <v>0</v>
      </c>
      <c r="T59" s="38">
        <f>SUMPRODUCT(LTA!J59:AN59,LTA!J$101:AN$101,LTA!J$103:AN$103)</f>
        <v>557.79999999999995</v>
      </c>
      <c r="U59" s="38">
        <f>SUMPRODUCT(LTA!J59:AN59,LTA!J$102:AN$102,LTA!J$103:AN$103)</f>
        <v>19.989999999999998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-125</v>
      </c>
      <c r="AA59" s="76">
        <f>STOA!H59</f>
        <v>229.89000000000001</v>
      </c>
      <c r="AB59" s="76">
        <f>-STOA!N59</f>
        <v>0</v>
      </c>
      <c r="AC59">
        <f t="shared" si="0"/>
        <v>15.212554766701704</v>
      </c>
      <c r="AD59">
        <f t="shared" si="1"/>
        <v>1445.1968177648689</v>
      </c>
      <c r="AE59">
        <f>'IDT-1'!B59</f>
        <v>0</v>
      </c>
      <c r="AF59" s="25"/>
      <c r="AG59">
        <f t="shared" si="2"/>
        <v>1445.1968177648689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-119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10.221399999999999</v>
      </c>
      <c r="E60">
        <f>GT_NG!P60</f>
        <v>16.086603624901496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84.050000000000011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659.90895275094704</v>
      </c>
      <c r="P60" s="37">
        <v>55.77</v>
      </c>
      <c r="Q60" s="37">
        <v>26.114391925988222</v>
      </c>
      <c r="R60" s="39">
        <v>44.7</v>
      </c>
      <c r="S60" s="39">
        <v>0</v>
      </c>
      <c r="T60" s="38">
        <f>SUMPRODUCT(LTA!J60:AN60,LTA!J$101:AN$101,LTA!J$103:AN$103)</f>
        <v>553.54999999999995</v>
      </c>
      <c r="U60" s="38">
        <f>SUMPRODUCT(LTA!J60:AN60,LTA!J$102:AN$102,LTA!J$103:AN$103)</f>
        <v>19.989999999999998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-122</v>
      </c>
      <c r="AA60" s="76">
        <f>STOA!H60</f>
        <v>229.89000000000001</v>
      </c>
      <c r="AB60" s="76">
        <f>-STOA!N60</f>
        <v>0</v>
      </c>
      <c r="AC60">
        <f t="shared" si="0"/>
        <v>15.219662769122799</v>
      </c>
      <c r="AD60">
        <f t="shared" si="1"/>
        <v>1436.0616855327139</v>
      </c>
      <c r="AE60">
        <f>'IDT-1'!B60</f>
        <v>0</v>
      </c>
      <c r="AF60" s="25"/>
      <c r="AG60">
        <f t="shared" si="2"/>
        <v>1436.0616855327139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-127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10.221399999999999</v>
      </c>
      <c r="E61">
        <f>GT_NG!P61</f>
        <v>16.086603624901496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84.050000000000011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659.90895275094704</v>
      </c>
      <c r="P61" s="37">
        <v>55.77</v>
      </c>
      <c r="Q61" s="37">
        <v>26.114391925988222</v>
      </c>
      <c r="R61" s="39">
        <v>44.7</v>
      </c>
      <c r="S61" s="39">
        <v>0</v>
      </c>
      <c r="T61" s="38">
        <f>SUMPRODUCT(LTA!J61:AN61,LTA!J$101:AN$101,LTA!J$103:AN$103)</f>
        <v>548.31999999999994</v>
      </c>
      <c r="U61" s="38">
        <f>SUMPRODUCT(LTA!J61:AN61,LTA!J$102:AN$102,LTA!J$103:AN$103)</f>
        <v>19.989999999999998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-119</v>
      </c>
      <c r="AA61" s="76">
        <f>STOA!H61</f>
        <v>229.89000000000001</v>
      </c>
      <c r="AB61" s="76">
        <f>-STOA!N61</f>
        <v>0</v>
      </c>
      <c r="AC61">
        <f t="shared" si="0"/>
        <v>15.571934683253016</v>
      </c>
      <c r="AD61">
        <f t="shared" si="1"/>
        <v>1380.4794136185837</v>
      </c>
      <c r="AE61">
        <f>'IDT-1'!B61</f>
        <v>0</v>
      </c>
      <c r="AF61" s="25"/>
      <c r="AG61">
        <f t="shared" si="2"/>
        <v>1380.4794136185837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-180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10.221399999999999</v>
      </c>
      <c r="E62">
        <f>GT_NG!P62</f>
        <v>16.086603624901496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84.050000000000011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671.43736162777327</v>
      </c>
      <c r="P62" s="37">
        <v>55.77</v>
      </c>
      <c r="Q62" s="37">
        <v>26.114391925988222</v>
      </c>
      <c r="R62" s="39">
        <v>44.7</v>
      </c>
      <c r="S62" s="39">
        <v>0</v>
      </c>
      <c r="T62" s="38">
        <f>SUMPRODUCT(LTA!J62:AN62,LTA!J$101:AN$101,LTA!J$103:AN$103)</f>
        <v>541.80999999999995</v>
      </c>
      <c r="U62" s="38">
        <f>SUMPRODUCT(LTA!J62:AN62,LTA!J$102:AN$102,LTA!J$103:AN$103)</f>
        <v>19.989999999999998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-119</v>
      </c>
      <c r="AA62" s="76">
        <f>STOA!H62</f>
        <v>229.89000000000001</v>
      </c>
      <c r="AB62" s="76">
        <f>-STOA!N62</f>
        <v>0</v>
      </c>
      <c r="AC62">
        <f t="shared" si="0"/>
        <v>15.705414091883515</v>
      </c>
      <c r="AD62">
        <f t="shared" si="1"/>
        <v>1373.3643430867796</v>
      </c>
      <c r="AE62">
        <f>'IDT-1'!B62</f>
        <v>0</v>
      </c>
      <c r="AF62" s="25"/>
      <c r="AG62">
        <f t="shared" si="2"/>
        <v>1373.3643430867796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-192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10.221399999999999</v>
      </c>
      <c r="E63">
        <f>GT_NG!P63</f>
        <v>16.086603624901496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84.050000000000011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673.45138106038496</v>
      </c>
      <c r="P63" s="37">
        <v>55.77</v>
      </c>
      <c r="Q63" s="37">
        <v>26.114391925988222</v>
      </c>
      <c r="R63" s="39">
        <v>46.2</v>
      </c>
      <c r="S63" s="39">
        <v>0</v>
      </c>
      <c r="T63" s="38">
        <f>SUMPRODUCT(LTA!J63:AN63,LTA!J$101:AN$101,LTA!J$103:AN$103)</f>
        <v>527.63000000000011</v>
      </c>
      <c r="U63" s="38">
        <f>SUMPRODUCT(LTA!J63:AN63,LTA!J$102:AN$102,LTA!J$103:AN$103)</f>
        <v>19.989999999999998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-100</v>
      </c>
      <c r="AA63" s="76">
        <f>STOA!H63</f>
        <v>229.79</v>
      </c>
      <c r="AB63" s="76">
        <f>-STOA!N63</f>
        <v>0</v>
      </c>
      <c r="AC63">
        <f t="shared" si="0"/>
        <v>15.637162080023094</v>
      </c>
      <c r="AD63">
        <f t="shared" si="1"/>
        <v>1360.6666145312518</v>
      </c>
      <c r="AE63">
        <f>'IDT-1'!B63</f>
        <v>0</v>
      </c>
      <c r="AF63" s="25"/>
      <c r="AG63">
        <f t="shared" si="2"/>
        <v>1360.6666145312518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-213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10.221399999999999</v>
      </c>
      <c r="E64">
        <f>GT_NG!P64</f>
        <v>16.086603624901496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84.050000000000011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675.05286410542453</v>
      </c>
      <c r="P64" s="37">
        <v>55.77</v>
      </c>
      <c r="Q64" s="37">
        <v>26.114391925988222</v>
      </c>
      <c r="R64" s="39">
        <v>46.2</v>
      </c>
      <c r="S64" s="39">
        <v>0</v>
      </c>
      <c r="T64" s="38">
        <f>SUMPRODUCT(LTA!J64:AN64,LTA!J$101:AN$101,LTA!J$103:AN$103)</f>
        <v>499.44</v>
      </c>
      <c r="U64" s="38">
        <f>SUMPRODUCT(LTA!J64:AN64,LTA!J$102:AN$102,LTA!J$103:AN$103)</f>
        <v>19.989999999999998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-78</v>
      </c>
      <c r="AA64" s="76">
        <f>STOA!H64</f>
        <v>229.79</v>
      </c>
      <c r="AB64" s="76">
        <f>-STOA!N64</f>
        <v>0</v>
      </c>
      <c r="AC64">
        <f t="shared" si="0"/>
        <v>15.319713191817939</v>
      </c>
      <c r="AD64">
        <f t="shared" si="1"/>
        <v>1348.3955464644962</v>
      </c>
      <c r="AE64">
        <f>'IDT-1'!B64</f>
        <v>0</v>
      </c>
      <c r="AF64" s="25"/>
      <c r="AG64">
        <f t="shared" si="2"/>
        <v>1348.3955464644962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-221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10.221399999999999</v>
      </c>
      <c r="E65">
        <f>GT_NG!P65</f>
        <v>16.086603624901496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84.050000000000011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683.62290263494958</v>
      </c>
      <c r="P65" s="37">
        <v>55.77</v>
      </c>
      <c r="Q65" s="37">
        <v>26.114391925988222</v>
      </c>
      <c r="R65" s="39">
        <v>46.04</v>
      </c>
      <c r="S65" s="39">
        <v>0</v>
      </c>
      <c r="T65" s="38">
        <f>SUMPRODUCT(LTA!J65:AN65,LTA!J$101:AN$101,LTA!J$103:AN$103)</f>
        <v>466.2</v>
      </c>
      <c r="U65" s="38">
        <f>SUMPRODUCT(LTA!J65:AN65,LTA!J$102:AN$102,LTA!J$103:AN$103)</f>
        <v>19.989999999999998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-58</v>
      </c>
      <c r="AA65" s="76">
        <f>STOA!H65</f>
        <v>229.79</v>
      </c>
      <c r="AB65" s="76">
        <f>-STOA!N65</f>
        <v>0</v>
      </c>
      <c r="AC65">
        <f t="shared" si="0"/>
        <v>14.882338625587501</v>
      </c>
      <c r="AD65">
        <f t="shared" si="1"/>
        <v>1355.0029595602518</v>
      </c>
      <c r="AE65">
        <f>'IDT-1'!B65</f>
        <v>0</v>
      </c>
      <c r="AF65" s="25"/>
      <c r="AG65">
        <f t="shared" si="2"/>
        <v>1355.0029595602518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-210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10.221399999999999</v>
      </c>
      <c r="E66">
        <f>GT_NG!P66</f>
        <v>16.086603624901496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84.050000000000011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694.44972644447341</v>
      </c>
      <c r="P66" s="37">
        <v>55.77</v>
      </c>
      <c r="Q66" s="37">
        <v>26.114391925988222</v>
      </c>
      <c r="R66" s="39">
        <v>40.69</v>
      </c>
      <c r="S66" s="39">
        <v>0</v>
      </c>
      <c r="T66" s="38">
        <f>SUMPRODUCT(LTA!J66:AN66,LTA!J$101:AN$101,LTA!J$103:AN$103)</f>
        <v>431.68</v>
      </c>
      <c r="U66" s="38">
        <f>SUMPRODUCT(LTA!J66:AN66,LTA!J$102:AN$102,LTA!J$103:AN$103)</f>
        <v>19.989999999999998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-42</v>
      </c>
      <c r="AA66" s="76">
        <f>STOA!H66</f>
        <v>229.79</v>
      </c>
      <c r="AB66" s="76">
        <f>-STOA!N66</f>
        <v>0</v>
      </c>
      <c r="AC66">
        <f t="shared" si="0"/>
        <v>14.40423966625845</v>
      </c>
      <c r="AD66">
        <f t="shared" si="1"/>
        <v>1358.4378823291047</v>
      </c>
      <c r="AE66">
        <f>'IDT-1'!B66</f>
        <v>0</v>
      </c>
      <c r="AF66" s="25"/>
      <c r="AG66">
        <f t="shared" si="2"/>
        <v>1358.4378823291047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-194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10.221399999999999</v>
      </c>
      <c r="E67">
        <f>GT_NG!P67</f>
        <v>16.086603624901496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84.050000000000011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694.45622573294668</v>
      </c>
      <c r="P67" s="37">
        <v>55.77</v>
      </c>
      <c r="Q67" s="37">
        <v>26.114391925988222</v>
      </c>
      <c r="R67" s="39">
        <v>36.770000000000003</v>
      </c>
      <c r="S67" s="39">
        <v>0</v>
      </c>
      <c r="T67" s="38">
        <f>SUMPRODUCT(LTA!J67:AN67,LTA!J$101:AN$101,LTA!J$103:AN$103)</f>
        <v>388.87</v>
      </c>
      <c r="U67" s="38">
        <f>SUMPRODUCT(LTA!J67:AN67,LTA!J$102:AN$102,LTA!J$103:AN$103)</f>
        <v>19.989999999999998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230.6</v>
      </c>
      <c r="AB67" s="76">
        <f>-STOA!N67</f>
        <v>0</v>
      </c>
      <c r="AC67">
        <f t="shared" si="0"/>
        <v>13.802413493947807</v>
      </c>
      <c r="AD67">
        <f t="shared" si="1"/>
        <v>1344.1262077898884</v>
      </c>
      <c r="AE67">
        <f>'IDT-1'!B67</f>
        <v>0</v>
      </c>
      <c r="AF67" s="25"/>
      <c r="AG67">
        <f t="shared" si="2"/>
        <v>1344.1262077898884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-205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10.221399999999999</v>
      </c>
      <c r="E68">
        <f>GT_NG!P68</f>
        <v>16.086603624901496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84.050000000000011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703.24774294519591</v>
      </c>
      <c r="P68" s="37">
        <v>55.77</v>
      </c>
      <c r="Q68" s="37">
        <v>26.114391925988222</v>
      </c>
      <c r="R68" s="39">
        <v>34.28</v>
      </c>
      <c r="S68" s="39">
        <v>0</v>
      </c>
      <c r="T68" s="38">
        <f>SUMPRODUCT(LTA!J68:AN68,LTA!J$101:AN$101,LTA!J$103:AN$103)</f>
        <v>341.86</v>
      </c>
      <c r="U68" s="38">
        <f>SUMPRODUCT(LTA!J68:AN68,LTA!J$102:AN$102,LTA!J$103:AN$103)</f>
        <v>19.989999999999998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230.6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13.186157233464389</v>
      </c>
      <c r="AD68">
        <f t="shared" ref="AD68:AD98" si="4">SUM(B68:AB68,AI68:AV68)-AC68</f>
        <v>1342.0339812626212</v>
      </c>
      <c r="AE68">
        <f>'IDT-1'!B68</f>
        <v>0</v>
      </c>
      <c r="AF68" s="25"/>
      <c r="AG68">
        <f t="shared" ref="AG68:AG98" si="5">SUM(AD68:AF68)</f>
        <v>1342.0339812626212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-167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10.221399999999999</v>
      </c>
      <c r="E69">
        <f>GT_NG!P69</f>
        <v>16.086603624901496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84.050000000000011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722.81003796539335</v>
      </c>
      <c r="P69" s="37">
        <v>55.77</v>
      </c>
      <c r="Q69" s="37">
        <v>26.114391925988222</v>
      </c>
      <c r="R69" s="39">
        <v>32.32</v>
      </c>
      <c r="S69" s="39">
        <v>0</v>
      </c>
      <c r="T69" s="38">
        <f>SUMPRODUCT(LTA!J69:AN69,LTA!J$101:AN$101,LTA!J$103:AN$103)</f>
        <v>296.82</v>
      </c>
      <c r="U69" s="38">
        <f>SUMPRODUCT(LTA!J69:AN69,LTA!J$102:AN$102,LTA!J$103:AN$103)</f>
        <v>19.989999999999998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231</v>
      </c>
      <c r="AB69" s="76">
        <f>-STOA!N69</f>
        <v>0</v>
      </c>
      <c r="AC69">
        <f t="shared" si="3"/>
        <v>12.597919857056921</v>
      </c>
      <c r="AD69">
        <f t="shared" si="4"/>
        <v>1363.5845136592261</v>
      </c>
      <c r="AE69">
        <f>'IDT-1'!B69</f>
        <v>0</v>
      </c>
      <c r="AF69" s="25"/>
      <c r="AG69">
        <f t="shared" si="5"/>
        <v>1363.5845136592261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-119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10.221399999999999</v>
      </c>
      <c r="E70">
        <f>GT_NG!P70</f>
        <v>15.666603722686808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84.050000000000011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759.18263648704055</v>
      </c>
      <c r="P70" s="37">
        <v>76.930000000000021</v>
      </c>
      <c r="Q70" s="37">
        <v>26.114391925988222</v>
      </c>
      <c r="R70" s="39">
        <v>30.91</v>
      </c>
      <c r="S70" s="39">
        <v>0</v>
      </c>
      <c r="T70" s="38">
        <f>SUMPRODUCT(LTA!J70:AN70,LTA!J$101:AN$101,LTA!J$103:AN$103)</f>
        <v>249.17</v>
      </c>
      <c r="U70" s="38">
        <f>SUMPRODUCT(LTA!J70:AN70,LTA!J$102:AN$102,LTA!J$103:AN$103)</f>
        <v>19.989999999999998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231.6</v>
      </c>
      <c r="AB70" s="76">
        <f>-STOA!N70</f>
        <v>0</v>
      </c>
      <c r="AC70">
        <f t="shared" si="3"/>
        <v>12.602519580027661</v>
      </c>
      <c r="AD70">
        <f t="shared" si="4"/>
        <v>1380.2325125556881</v>
      </c>
      <c r="AE70">
        <f>'IDT-1'!B70</f>
        <v>0</v>
      </c>
      <c r="AF70" s="25"/>
      <c r="AG70">
        <f t="shared" si="5"/>
        <v>1380.2325125556881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-111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10.221399999999999</v>
      </c>
      <c r="E71">
        <f>GT_NG!P71</f>
        <v>15.13590241197671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84.050000000000011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786.42862601405591</v>
      </c>
      <c r="P71" s="37">
        <v>107.25</v>
      </c>
      <c r="Q71" s="37">
        <v>38.1</v>
      </c>
      <c r="R71" s="39">
        <v>23.29</v>
      </c>
      <c r="S71" s="39">
        <v>0</v>
      </c>
      <c r="T71" s="38">
        <f>SUMPRODUCT(LTA!J71:AN71,LTA!J$101:AN$101,LTA!J$103:AN$103)</f>
        <v>197.31</v>
      </c>
      <c r="U71" s="38">
        <f>SUMPRODUCT(LTA!J71:AN71,LTA!J$102:AN$102,LTA!J$103:AN$103)</f>
        <v>19.989999999999998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216.42</v>
      </c>
      <c r="AB71" s="76">
        <f>-STOA!N71</f>
        <v>0</v>
      </c>
      <c r="AC71">
        <f t="shared" si="3"/>
        <v>12.251943158070565</v>
      </c>
      <c r="AD71">
        <f t="shared" si="4"/>
        <v>1413.943985267962</v>
      </c>
      <c r="AE71">
        <f>'IDT-1'!B71</f>
        <v>0</v>
      </c>
      <c r="AF71" s="25"/>
      <c r="AG71">
        <f t="shared" si="5"/>
        <v>1413.943985267962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-72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10.221399999999999</v>
      </c>
      <c r="E72">
        <f>GT_NG!P72</f>
        <v>15.13590241197671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84.050000000000011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866.31417049992297</v>
      </c>
      <c r="P72" s="37">
        <v>117.92096633344825</v>
      </c>
      <c r="Q72" s="37">
        <v>38.099999999999994</v>
      </c>
      <c r="R72" s="39">
        <v>9.08</v>
      </c>
      <c r="S72" s="39">
        <v>0</v>
      </c>
      <c r="T72" s="38">
        <f>SUMPRODUCT(LTA!J72:AN72,LTA!J$101:AN$101,LTA!J$103:AN$103)</f>
        <v>144.5</v>
      </c>
      <c r="U72" s="38">
        <f>SUMPRODUCT(LTA!J72:AN72,LTA!J$102:AN$102,LTA!J$103:AN$103)</f>
        <v>19.989999999999998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216.82</v>
      </c>
      <c r="AB72" s="76">
        <f>-STOA!N72</f>
        <v>0</v>
      </c>
      <c r="AC72">
        <f t="shared" si="3"/>
        <v>12.289282895091741</v>
      </c>
      <c r="AD72">
        <f t="shared" si="4"/>
        <v>1456.8431563502561</v>
      </c>
      <c r="AE72">
        <f>'IDT-1'!B72</f>
        <v>0</v>
      </c>
      <c r="AF72" s="25"/>
      <c r="AG72">
        <f t="shared" si="5"/>
        <v>1456.8431563502561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-53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10.221399999999999</v>
      </c>
      <c r="E73">
        <f>GT_NG!P73</f>
        <v>15.13590241197671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84.050000000000011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1003.7856950998839</v>
      </c>
      <c r="P73" s="37">
        <v>117.92096633344825</v>
      </c>
      <c r="Q73" s="37">
        <v>38.099999999999994</v>
      </c>
      <c r="R73" s="39">
        <v>1.8099999999999998</v>
      </c>
      <c r="S73" s="39">
        <v>0</v>
      </c>
      <c r="T73" s="38">
        <f>SUMPRODUCT(LTA!J73:AN73,LTA!J$101:AN$101,LTA!J$103:AN$103)</f>
        <v>92.03</v>
      </c>
      <c r="U73" s="38">
        <f>SUMPRODUCT(LTA!J73:AN73,LTA!J$102:AN$102,LTA!J$103:AN$103)</f>
        <v>19.989999999999998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219.23</v>
      </c>
      <c r="AB73" s="76">
        <f>-STOA!N73</f>
        <v>0</v>
      </c>
      <c r="AC73">
        <f t="shared" si="3"/>
        <v>13.213116881710398</v>
      </c>
      <c r="AD73">
        <f t="shared" si="4"/>
        <v>1498.0608469635981</v>
      </c>
      <c r="AE73">
        <f>'IDT-1'!B73</f>
        <v>0</v>
      </c>
      <c r="AF73" s="25"/>
      <c r="AG73">
        <f t="shared" si="5"/>
        <v>1498.0608469635981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-91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10.221399999999999</v>
      </c>
      <c r="E74">
        <f>GT_NG!P74</f>
        <v>15.13590241197671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79.716356323415155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1045.6304397702152</v>
      </c>
      <c r="P74" s="37">
        <v>117.92096633344825</v>
      </c>
      <c r="Q74" s="37">
        <v>38.099999999999994</v>
      </c>
      <c r="R74" s="39">
        <v>0.08</v>
      </c>
      <c r="S74" s="39">
        <v>0</v>
      </c>
      <c r="T74" s="38">
        <f>SUMPRODUCT(LTA!J74:AN74,LTA!J$101:AN$101,LTA!J$103:AN$103)</f>
        <v>56.26</v>
      </c>
      <c r="U74" s="38">
        <f>SUMPRODUCT(LTA!J74:AN74,LTA!J$102:AN$102,LTA!J$103:AN$103)</f>
        <v>19.989999999999998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219.63</v>
      </c>
      <c r="AB74" s="76">
        <f>-STOA!N74</f>
        <v>0</v>
      </c>
      <c r="AC74">
        <f t="shared" si="3"/>
        <v>13.027651830679117</v>
      </c>
      <c r="AD74">
        <f t="shared" si="4"/>
        <v>1522.6574130083759</v>
      </c>
      <c r="AE74">
        <f>'IDT-1'!B74</f>
        <v>0</v>
      </c>
      <c r="AF74" s="25"/>
      <c r="AG74">
        <f t="shared" si="5"/>
        <v>1522.6574130083759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-67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10.221399999999999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79.716356323415155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1108.7658895805928</v>
      </c>
      <c r="P75" s="37">
        <v>117.92096633344825</v>
      </c>
      <c r="Q75" s="37">
        <v>38.099999999999994</v>
      </c>
      <c r="R75" s="39">
        <v>0</v>
      </c>
      <c r="S75" s="39">
        <v>0</v>
      </c>
      <c r="T75" s="38">
        <f>SUMPRODUCT(LTA!J75:AN75,LTA!J$101:AN$101,LTA!J$103:AN$103)</f>
        <v>34.06</v>
      </c>
      <c r="U75" s="38">
        <f>SUMPRODUCT(LTA!J75:AN75,LTA!J$102:AN$102,LTA!J$103:AN$103)</f>
        <v>45.72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465.63</v>
      </c>
      <c r="AB75" s="76">
        <f>-STOA!N75</f>
        <v>-86.539999999999992</v>
      </c>
      <c r="AC75">
        <f t="shared" si="3"/>
        <v>17.53485114921283</v>
      </c>
      <c r="AD75">
        <f t="shared" si="4"/>
        <v>1568.8523696666086</v>
      </c>
      <c r="AE75">
        <f>'IDT-1'!B75</f>
        <v>0</v>
      </c>
      <c r="AF75" s="25"/>
      <c r="AG75">
        <f t="shared" si="5"/>
        <v>1568.8523696666086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-243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10.221399999999999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79.716356323415155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1108.7008516059093</v>
      </c>
      <c r="P76" s="37">
        <v>117.92096633344825</v>
      </c>
      <c r="Q76" s="37">
        <v>38.099999999999994</v>
      </c>
      <c r="R76" s="39">
        <v>0</v>
      </c>
      <c r="S76" s="39">
        <v>0</v>
      </c>
      <c r="T76" s="38">
        <f>SUMPRODUCT(LTA!J76:AN76,LTA!J$101:AN$101,LTA!J$103:AN$103)</f>
        <v>23.33</v>
      </c>
      <c r="U76" s="38">
        <f>SUMPRODUCT(LTA!J76:AN76,LTA!J$102:AN$102,LTA!J$103:AN$103)</f>
        <v>45.72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466.03000000000003</v>
      </c>
      <c r="AB76" s="76">
        <f>-STOA!N76</f>
        <v>-86.539999999999992</v>
      </c>
      <c r="AC76">
        <f t="shared" si="3"/>
        <v>17.029258665749666</v>
      </c>
      <c r="AD76">
        <f t="shared" si="4"/>
        <v>1612.962924175388</v>
      </c>
      <c r="AE76">
        <f>'IDT-1'!B76</f>
        <v>0</v>
      </c>
      <c r="AF76" s="25"/>
      <c r="AG76">
        <f t="shared" si="5"/>
        <v>1612.962924175388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-189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10.221399999999999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79.716356323415155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1106.1936364160358</v>
      </c>
      <c r="P77" s="37">
        <v>117.92096633344825</v>
      </c>
      <c r="Q77" s="37">
        <v>38.099999999999994</v>
      </c>
      <c r="R77" s="39">
        <v>0</v>
      </c>
      <c r="S77" s="39">
        <v>0</v>
      </c>
      <c r="T77" s="38">
        <f>SUMPRODUCT(LTA!J77:AN77,LTA!J$101:AN$101,LTA!J$103:AN$103)</f>
        <v>20.03</v>
      </c>
      <c r="U77" s="38">
        <f>SUMPRODUCT(LTA!J77:AN77,LTA!J$102:AN$102,LTA!J$103:AN$103)</f>
        <v>45.72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461.63</v>
      </c>
      <c r="AB77" s="76">
        <f>-STOA!N77</f>
        <v>-86.539999999999992</v>
      </c>
      <c r="AC77">
        <f t="shared" si="3"/>
        <v>16.792416021616567</v>
      </c>
      <c r="AD77">
        <f t="shared" si="4"/>
        <v>1622.9925516296476</v>
      </c>
      <c r="AE77">
        <f>'IDT-1'!B77</f>
        <v>0</v>
      </c>
      <c r="AF77" s="25"/>
      <c r="AG77">
        <f t="shared" si="5"/>
        <v>1622.9925516296476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-169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10.221399999999999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79.716356323415155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1063.7804708044928</v>
      </c>
      <c r="P78" s="37">
        <v>117.92096633344825</v>
      </c>
      <c r="Q78" s="37">
        <v>38.099999999999994</v>
      </c>
      <c r="R78" s="39">
        <v>0</v>
      </c>
      <c r="S78" s="39">
        <v>0</v>
      </c>
      <c r="T78" s="38">
        <f>SUMPRODUCT(LTA!J78:AN78,LTA!J$101:AN$101,LTA!J$103:AN$103)</f>
        <v>20</v>
      </c>
      <c r="U78" s="38">
        <f>SUMPRODUCT(LTA!J78:AN78,LTA!J$102:AN$102,LTA!J$103:AN$103)</f>
        <v>45.72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461.63</v>
      </c>
      <c r="AB78" s="76">
        <f>-STOA!N78</f>
        <v>-86.539999999999992</v>
      </c>
      <c r="AC78">
        <f t="shared" si="3"/>
        <v>16.186213189955378</v>
      </c>
      <c r="AD78">
        <f t="shared" si="4"/>
        <v>1616.1555888497658</v>
      </c>
      <c r="AE78">
        <f>'IDT-1'!B78</f>
        <v>0</v>
      </c>
      <c r="AF78" s="25"/>
      <c r="AG78">
        <f t="shared" si="5"/>
        <v>1616.1555888497658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-134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10.221399999999999</v>
      </c>
      <c r="E79">
        <f>GT_NG!P79</f>
        <v>15.792608578365256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79.716356323415155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1024.8122224017663</v>
      </c>
      <c r="P79" s="37">
        <v>117.92096633344825</v>
      </c>
      <c r="Q79" s="37">
        <v>38.099999999999994</v>
      </c>
      <c r="R79" s="39">
        <v>0</v>
      </c>
      <c r="S79" s="39">
        <v>0</v>
      </c>
      <c r="T79" s="38">
        <f>SUMPRODUCT(LTA!J79:AN79,LTA!J$101:AN$101,LTA!J$103:AN$103)</f>
        <v>20</v>
      </c>
      <c r="U79" s="38">
        <f>SUMPRODUCT(LTA!J79:AN79,LTA!J$102:AN$102,LTA!J$103:AN$103)</f>
        <v>46.23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461.53</v>
      </c>
      <c r="AB79" s="76">
        <f>-STOA!N79</f>
        <v>-86.539999999999992</v>
      </c>
      <c r="AC79">
        <f t="shared" si="3"/>
        <v>15.610312712522962</v>
      </c>
      <c r="AD79">
        <f t="shared" si="4"/>
        <v>1613.1732409244719</v>
      </c>
      <c r="AE79">
        <f>'IDT-1'!B79</f>
        <v>0</v>
      </c>
      <c r="AF79" s="25"/>
      <c r="AG79">
        <f t="shared" si="5"/>
        <v>1613.1732409244719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-99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10.221399999999999</v>
      </c>
      <c r="E80">
        <f>GT_NG!P80</f>
        <v>15.792608578365256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79.716356323415155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1012.0931226569448</v>
      </c>
      <c r="P80" s="37">
        <v>117.92096633344825</v>
      </c>
      <c r="Q80" s="37">
        <v>38.099999999999994</v>
      </c>
      <c r="R80" s="39">
        <v>0</v>
      </c>
      <c r="S80" s="39">
        <v>0</v>
      </c>
      <c r="T80" s="38">
        <f>SUMPRODUCT(LTA!J80:AN80,LTA!J$101:AN$101,LTA!J$103:AN$103)</f>
        <v>21</v>
      </c>
      <c r="U80" s="38">
        <f>SUMPRODUCT(LTA!J80:AN80,LTA!J$102:AN$102,LTA!J$103:AN$103)</f>
        <v>46.23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461.53</v>
      </c>
      <c r="AB80" s="76">
        <f>-STOA!N80</f>
        <v>-86.539999999999992</v>
      </c>
      <c r="AC80">
        <f t="shared" si="3"/>
        <v>15.518903734513355</v>
      </c>
      <c r="AD80">
        <f t="shared" si="4"/>
        <v>1601.54555015766</v>
      </c>
      <c r="AE80">
        <f>'IDT-1'!B80</f>
        <v>0</v>
      </c>
      <c r="AF80" s="25"/>
      <c r="AG80">
        <f t="shared" si="5"/>
        <v>1601.54555015766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-99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10.221399999999999</v>
      </c>
      <c r="E81">
        <f>GT_NG!P81</f>
        <v>15.792608578365256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79.716356323415155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983.08259735577531</v>
      </c>
      <c r="P81" s="37">
        <v>117.92096633344825</v>
      </c>
      <c r="Q81" s="37">
        <v>38.099999999999994</v>
      </c>
      <c r="R81" s="39">
        <v>0</v>
      </c>
      <c r="S81" s="39">
        <v>0</v>
      </c>
      <c r="T81" s="38">
        <f>SUMPRODUCT(LTA!J81:AN81,LTA!J$101:AN$101,LTA!J$103:AN$103)</f>
        <v>22.66</v>
      </c>
      <c r="U81" s="38">
        <f>SUMPRODUCT(LTA!J81:AN81,LTA!J$102:AN$102,LTA!J$103:AN$103)</f>
        <v>46.23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461.13</v>
      </c>
      <c r="AB81" s="76">
        <f>-STOA!N81</f>
        <v>-86.539999999999992</v>
      </c>
      <c r="AC81">
        <f t="shared" si="3"/>
        <v>15.066610088686103</v>
      </c>
      <c r="AD81">
        <f t="shared" si="4"/>
        <v>1604.2473185023177</v>
      </c>
      <c r="AE81">
        <f>'IDT-1'!B81</f>
        <v>0</v>
      </c>
      <c r="AF81" s="25"/>
      <c r="AG81">
        <f t="shared" si="5"/>
        <v>1604.2473185023177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-69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10.221399999999999</v>
      </c>
      <c r="E82">
        <f>GT_NG!P82</f>
        <v>15.792608578365256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84.050000000000011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982.99532895394236</v>
      </c>
      <c r="P82" s="37">
        <v>117.92096633344825</v>
      </c>
      <c r="Q82" s="37">
        <v>38.099999999999994</v>
      </c>
      <c r="R82" s="39">
        <v>0</v>
      </c>
      <c r="S82" s="39">
        <v>0</v>
      </c>
      <c r="T82" s="38">
        <f>SUMPRODUCT(LTA!J82:AN82,LTA!J$101:AN$101,LTA!J$103:AN$103)</f>
        <v>24.34</v>
      </c>
      <c r="U82" s="38">
        <f>SUMPRODUCT(LTA!J82:AN82,LTA!J$102:AN$102,LTA!J$103:AN$103)</f>
        <v>45.72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460.92999999999995</v>
      </c>
      <c r="AB82" s="76">
        <f>-STOA!N82</f>
        <v>-86.539999999999992</v>
      </c>
      <c r="AC82">
        <f t="shared" si="3"/>
        <v>15.27238549976386</v>
      </c>
      <c r="AD82">
        <f t="shared" si="4"/>
        <v>1588.2579183659918</v>
      </c>
      <c r="AE82">
        <f>'IDT-1'!B82</f>
        <v>0</v>
      </c>
      <c r="AF82" s="25"/>
      <c r="AG82">
        <f t="shared" si="5"/>
        <v>1588.2579183659918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-90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10.221399999999999</v>
      </c>
      <c r="E83">
        <f>GT_NG!P83</f>
        <v>15.792608578365256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84.050000000000011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914.97232261272825</v>
      </c>
      <c r="P83" s="37">
        <v>117.92096633344825</v>
      </c>
      <c r="Q83" s="37">
        <v>38.099999999999994</v>
      </c>
      <c r="R83" s="39">
        <v>0</v>
      </c>
      <c r="S83" s="39">
        <v>0</v>
      </c>
      <c r="T83" s="38">
        <f>SUMPRODUCT(LTA!J83:AN83,LTA!J$101:AN$101,LTA!J$103:AN$103)</f>
        <v>24.34</v>
      </c>
      <c r="U83" s="38">
        <f>SUMPRODUCT(LTA!J83:AN83,LTA!J$102:AN$102,LTA!J$103:AN$103)</f>
        <v>45.72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43.27</v>
      </c>
      <c r="Z83" s="35">
        <f>IEX!N83</f>
        <v>0</v>
      </c>
      <c r="AA83" s="76">
        <f>STOA!H83</f>
        <v>222.33</v>
      </c>
      <c r="AB83" s="76">
        <f>-STOA!N83</f>
        <v>-86.539999999999992</v>
      </c>
      <c r="AC83">
        <f t="shared" si="3"/>
        <v>13.658327404868</v>
      </c>
      <c r="AD83">
        <f t="shared" si="4"/>
        <v>1563.6489701196733</v>
      </c>
      <c r="AE83">
        <f>'IDT-1'!B83</f>
        <v>0</v>
      </c>
      <c r="AF83" s="25"/>
      <c r="AG83">
        <f t="shared" si="5"/>
        <v>1563.6489701196733</v>
      </c>
      <c r="AI83" s="35">
        <f>PXIL!H83</f>
        <v>0</v>
      </c>
      <c r="AJ83" s="35">
        <f>PXIL!N83</f>
        <v>0</v>
      </c>
      <c r="AK83" s="35">
        <f>RTM_IEX!H83</f>
        <v>147.13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10.221399999999999</v>
      </c>
      <c r="E84">
        <f>GT_NG!P84</f>
        <v>15.792608578365256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84.050000000000011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914.97232261272825</v>
      </c>
      <c r="P84" s="37">
        <v>117.92096633344825</v>
      </c>
      <c r="Q84" s="37">
        <v>38.099999999999994</v>
      </c>
      <c r="R84" s="39">
        <v>0</v>
      </c>
      <c r="S84" s="39">
        <v>0</v>
      </c>
      <c r="T84" s="38">
        <f>SUMPRODUCT(LTA!J84:AN84,LTA!J$101:AN$101,LTA!J$103:AN$103)</f>
        <v>24.66</v>
      </c>
      <c r="U84" s="38">
        <f>SUMPRODUCT(LTA!J84:AN84,LTA!J$102:AN$102,LTA!J$103:AN$103)</f>
        <v>45.72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32.69</v>
      </c>
      <c r="Z84" s="35">
        <f>IEX!N84</f>
        <v>0</v>
      </c>
      <c r="AA84" s="76">
        <f>STOA!H84</f>
        <v>222.33</v>
      </c>
      <c r="AB84" s="76">
        <f>-STOA!N84</f>
        <v>-86.539999999999992</v>
      </c>
      <c r="AC84">
        <f t="shared" si="3"/>
        <v>13.563323404868003</v>
      </c>
      <c r="AD84">
        <f t="shared" si="4"/>
        <v>1551.5639741196737</v>
      </c>
      <c r="AE84">
        <f>'IDT-1'!B84</f>
        <v>0</v>
      </c>
      <c r="AF84" s="25"/>
      <c r="AG84">
        <f t="shared" si="5"/>
        <v>1551.5639741196737</v>
      </c>
      <c r="AI84" s="35">
        <f>PXIL!H84</f>
        <v>0</v>
      </c>
      <c r="AJ84" s="35">
        <f>PXIL!N84</f>
        <v>0</v>
      </c>
      <c r="AK84" s="35">
        <f>RTM_IEX!H84</f>
        <v>145.21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10.221399999999999</v>
      </c>
      <c r="E85">
        <f>GT_NG!P85</f>
        <v>15.792608578365256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84.050000000000011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915.31232261272817</v>
      </c>
      <c r="P85" s="37">
        <v>117.92096633344825</v>
      </c>
      <c r="Q85" s="37">
        <v>38.099999999999994</v>
      </c>
      <c r="R85" s="39">
        <v>0</v>
      </c>
      <c r="S85" s="39">
        <v>0</v>
      </c>
      <c r="T85" s="38">
        <f>SUMPRODUCT(LTA!J85:AN85,LTA!J$101:AN$101,LTA!J$103:AN$103)</f>
        <v>25.67</v>
      </c>
      <c r="U85" s="38">
        <f>SUMPRODUCT(LTA!J85:AN85,LTA!J$102:AN$102,LTA!J$103:AN$103)</f>
        <v>45.72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6.73</v>
      </c>
      <c r="Z85" s="35">
        <f>IEX!N85</f>
        <v>0</v>
      </c>
      <c r="AA85" s="76">
        <f>STOA!H85</f>
        <v>222.33</v>
      </c>
      <c r="AB85" s="76">
        <f>-STOA!N85</f>
        <v>-86.539999999999992</v>
      </c>
      <c r="AC85">
        <f t="shared" si="3"/>
        <v>13.558799404868001</v>
      </c>
      <c r="AD85">
        <f t="shared" si="4"/>
        <v>1550.9884981196735</v>
      </c>
      <c r="AE85">
        <f>'IDT-1'!B85</f>
        <v>0</v>
      </c>
      <c r="AF85" s="25"/>
      <c r="AG85">
        <f t="shared" si="5"/>
        <v>1550.9884981196735</v>
      </c>
      <c r="AI85" s="35">
        <f>PXIL!H85</f>
        <v>0</v>
      </c>
      <c r="AJ85" s="35">
        <f>PXIL!N85</f>
        <v>0</v>
      </c>
      <c r="AK85" s="35">
        <f>RTM_IEX!H85</f>
        <v>169.24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10.221399999999999</v>
      </c>
      <c r="E86">
        <f>GT_NG!P86</f>
        <v>15.792608578365256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84.050000000000011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909.61551428594112</v>
      </c>
      <c r="P86" s="37">
        <v>117.92096633344825</v>
      </c>
      <c r="Q86" s="37">
        <v>38.099999999999994</v>
      </c>
      <c r="R86" s="39">
        <v>0</v>
      </c>
      <c r="S86" s="39">
        <v>0</v>
      </c>
      <c r="T86" s="38">
        <f>SUMPRODUCT(LTA!J86:AN86,LTA!J$101:AN$101,LTA!J$103:AN$103)</f>
        <v>26.67</v>
      </c>
      <c r="U86" s="38">
        <f>SUMPRODUCT(LTA!J86:AN86,LTA!J$102:AN$102,LTA!J$103:AN$103)</f>
        <v>45.22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222.53000000000003</v>
      </c>
      <c r="AB86" s="76">
        <f>-STOA!N86</f>
        <v>-86.539999999999992</v>
      </c>
      <c r="AC86">
        <f t="shared" si="3"/>
        <v>13.467330299919062</v>
      </c>
      <c r="AD86">
        <f t="shared" si="4"/>
        <v>1539.3531588978356</v>
      </c>
      <c r="AE86">
        <f>'IDT-1'!B86</f>
        <v>0</v>
      </c>
      <c r="AF86" s="25"/>
      <c r="AG86">
        <f t="shared" si="5"/>
        <v>1539.3531588978356</v>
      </c>
      <c r="AI86" s="35">
        <f>PXIL!H86</f>
        <v>0</v>
      </c>
      <c r="AJ86" s="35">
        <f>PXIL!N86</f>
        <v>0</v>
      </c>
      <c r="AK86" s="35">
        <f>RTM_IEX!H86</f>
        <v>169.24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10.221399999999999</v>
      </c>
      <c r="E87">
        <f>GT_NG!P87</f>
        <v>15.792608578365256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84.050000000000011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862.95150226297699</v>
      </c>
      <c r="P87" s="37">
        <v>117.92096633344825</v>
      </c>
      <c r="Q87" s="37">
        <v>38.1</v>
      </c>
      <c r="R87" s="39">
        <v>0</v>
      </c>
      <c r="S87" s="39">
        <v>0</v>
      </c>
      <c r="T87" s="38">
        <f>SUMPRODUCT(LTA!J87:AN87,LTA!J$101:AN$101,LTA!J$103:AN$103)</f>
        <v>28.33</v>
      </c>
      <c r="U87" s="38">
        <f>SUMPRODUCT(LTA!J87:AN87,LTA!J$102:AN$102,LTA!J$103:AN$103)</f>
        <v>45.22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145.19999999999999</v>
      </c>
      <c r="Z87" s="35">
        <f>IEX!N87</f>
        <v>0</v>
      </c>
      <c r="AA87" s="76">
        <f>STOA!H87</f>
        <v>232.9</v>
      </c>
      <c r="AB87" s="76">
        <f>-STOA!N87</f>
        <v>-86.539999999999992</v>
      </c>
      <c r="AC87">
        <f t="shared" si="3"/>
        <v>13.234703006139943</v>
      </c>
      <c r="AD87">
        <f t="shared" si="4"/>
        <v>1509.7617741686506</v>
      </c>
      <c r="AE87">
        <f>'IDT-1'!B87</f>
        <v>0</v>
      </c>
      <c r="AF87" s="25"/>
      <c r="AG87">
        <f t="shared" si="5"/>
        <v>1509.7617741686506</v>
      </c>
      <c r="AI87" s="35">
        <f>PXIL!H87</f>
        <v>0</v>
      </c>
      <c r="AJ87" s="35">
        <f>PXIL!N87</f>
        <v>0</v>
      </c>
      <c r="AK87" s="35">
        <f>RTM_IEX!H87</f>
        <v>28.85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10.221399999999999</v>
      </c>
      <c r="E88">
        <f>GT_NG!P88</f>
        <v>15.792608578365256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84.050000000000011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769.31570026370446</v>
      </c>
      <c r="P88" s="37">
        <v>117.92488062163571</v>
      </c>
      <c r="Q88" s="37">
        <v>38.1</v>
      </c>
      <c r="R88" s="39">
        <v>0</v>
      </c>
      <c r="S88" s="39">
        <v>0</v>
      </c>
      <c r="T88" s="38">
        <f>SUMPRODUCT(LTA!J88:AN88,LTA!J$101:AN$101,LTA!J$103:AN$103)</f>
        <v>28.33</v>
      </c>
      <c r="U88" s="38">
        <f>SUMPRODUCT(LTA!J88:AN88,LTA!J$102:AN$102,LTA!J$103:AN$103)</f>
        <v>45.22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129.81</v>
      </c>
      <c r="Z88" s="35">
        <f>IEX!N88</f>
        <v>0</v>
      </c>
      <c r="AA88" s="76">
        <f>STOA!H88</f>
        <v>232.50000000000003</v>
      </c>
      <c r="AB88" s="76">
        <f>-STOA!N88</f>
        <v>-86.539999999999992</v>
      </c>
      <c r="AC88">
        <f t="shared" si="3"/>
        <v>12.913718281993479</v>
      </c>
      <c r="AD88">
        <f t="shared" si="4"/>
        <v>1468.9308711817118</v>
      </c>
      <c r="AE88">
        <f>'IDT-1'!B88</f>
        <v>0</v>
      </c>
      <c r="AF88" s="25"/>
      <c r="AG88">
        <f t="shared" si="5"/>
        <v>1468.9308711817118</v>
      </c>
      <c r="AI88" s="35">
        <f>PXIL!H88</f>
        <v>0</v>
      </c>
      <c r="AJ88" s="35">
        <f>PXIL!N88</f>
        <v>0</v>
      </c>
      <c r="AK88" s="35">
        <f>RTM_IEX!H88</f>
        <v>97.12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10.221399999999999</v>
      </c>
      <c r="E89">
        <f>GT_NG!P89</f>
        <v>15.792608578365256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84.050000000000011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749.82570026370456</v>
      </c>
      <c r="P89" s="37">
        <v>117.92488062163571</v>
      </c>
      <c r="Q89" s="37">
        <v>38.1</v>
      </c>
      <c r="R89" s="39">
        <v>0</v>
      </c>
      <c r="S89" s="39">
        <v>0</v>
      </c>
      <c r="T89" s="38">
        <f>SUMPRODUCT(LTA!J89:AN89,LTA!J$101:AN$101,LTA!J$103:AN$103)</f>
        <v>28.33</v>
      </c>
      <c r="U89" s="38">
        <f>SUMPRODUCT(LTA!J89:AN89,LTA!J$102:AN$102,LTA!J$103:AN$103)</f>
        <v>45.22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109.62</v>
      </c>
      <c r="Z89" s="35">
        <f>IEX!N89</f>
        <v>0</v>
      </c>
      <c r="AA89" s="76">
        <f>STOA!H89</f>
        <v>232.70000000000002</v>
      </c>
      <c r="AB89" s="76">
        <f>-STOA!N89</f>
        <v>-86.539999999999992</v>
      </c>
      <c r="AC89">
        <f t="shared" si="3"/>
        <v>12.665756281993479</v>
      </c>
      <c r="AD89">
        <f t="shared" si="4"/>
        <v>1437.388833181712</v>
      </c>
      <c r="AE89">
        <f>'IDT-1'!B89</f>
        <v>0</v>
      </c>
      <c r="AF89" s="25"/>
      <c r="AG89">
        <f t="shared" si="5"/>
        <v>1437.388833181712</v>
      </c>
      <c r="AI89" s="35">
        <f>PXIL!H89</f>
        <v>0</v>
      </c>
      <c r="AJ89" s="35">
        <f>PXIL!N89</f>
        <v>0</v>
      </c>
      <c r="AK89" s="35">
        <f>RTM_IEX!H89</f>
        <v>104.81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10.221399999999999</v>
      </c>
      <c r="E90">
        <f>GT_NG!P90</f>
        <v>15.792608578365256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84.050000000000011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749.82570026370456</v>
      </c>
      <c r="P90" s="37">
        <v>117.92488062163571</v>
      </c>
      <c r="Q90" s="37">
        <v>38.1</v>
      </c>
      <c r="R90" s="39">
        <v>0</v>
      </c>
      <c r="S90" s="39">
        <v>0</v>
      </c>
      <c r="T90" s="38">
        <f>SUMPRODUCT(LTA!J90:AN90,LTA!J$101:AN$101,LTA!J$103:AN$103)</f>
        <v>28.33</v>
      </c>
      <c r="U90" s="38">
        <f>SUMPRODUCT(LTA!J90:AN90,LTA!J$102:AN$102,LTA!J$103:AN$103)</f>
        <v>45.22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72.12</v>
      </c>
      <c r="Z90" s="35">
        <f>IEX!N90</f>
        <v>0</v>
      </c>
      <c r="AA90" s="76">
        <f>STOA!H90</f>
        <v>232.70000000000002</v>
      </c>
      <c r="AB90" s="76">
        <f>-STOA!N90</f>
        <v>-86.539999999999992</v>
      </c>
      <c r="AC90">
        <f t="shared" si="3"/>
        <v>12.42582828199348</v>
      </c>
      <c r="AD90">
        <f t="shared" si="4"/>
        <v>1406.868761181712</v>
      </c>
      <c r="AE90">
        <f>'IDT-1'!B90</f>
        <v>0</v>
      </c>
      <c r="AF90" s="25"/>
      <c r="AG90">
        <f t="shared" si="5"/>
        <v>1406.868761181712</v>
      </c>
      <c r="AI90" s="35">
        <f>PXIL!H90</f>
        <v>0</v>
      </c>
      <c r="AJ90" s="35">
        <f>PXIL!N90</f>
        <v>0</v>
      </c>
      <c r="AK90" s="35">
        <f>RTM_IEX!H90</f>
        <v>111.55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10.221399999999999</v>
      </c>
      <c r="E91">
        <f>GT_NG!P91</f>
        <v>15.792608578365256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84.050000000000011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730.92049226370466</v>
      </c>
      <c r="P91" s="37">
        <v>117.92488062163571</v>
      </c>
      <c r="Q91" s="37">
        <v>38.1</v>
      </c>
      <c r="R91" s="39">
        <v>0</v>
      </c>
      <c r="S91" s="39">
        <v>0</v>
      </c>
      <c r="T91" s="38">
        <f>SUMPRODUCT(LTA!J91:AN91,LTA!J$101:AN$101,LTA!J$103:AN$103)</f>
        <v>28.33</v>
      </c>
      <c r="U91" s="38">
        <f>SUMPRODUCT(LTA!J91:AN91,LTA!J$102:AN$102,LTA!J$103:AN$103)</f>
        <v>45.22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24.04</v>
      </c>
      <c r="Z91" s="35">
        <f>IEX!N91</f>
        <v>0</v>
      </c>
      <c r="AA91" s="76">
        <f>STOA!H91</f>
        <v>232.6</v>
      </c>
      <c r="AB91" s="76">
        <f>-STOA!N91</f>
        <v>-86.539999999999992</v>
      </c>
      <c r="AC91">
        <f t="shared" si="3"/>
        <v>12.02252765959348</v>
      </c>
      <c r="AD91">
        <f t="shared" si="4"/>
        <v>1355.5668538041123</v>
      </c>
      <c r="AE91">
        <f>'IDT-1'!B91</f>
        <v>0</v>
      </c>
      <c r="AF91" s="25"/>
      <c r="AG91">
        <f t="shared" si="5"/>
        <v>1355.5668538041123</v>
      </c>
      <c r="AI91" s="35">
        <f>PXIL!H91</f>
        <v>0</v>
      </c>
      <c r="AJ91" s="35">
        <f>PXIL!N91</f>
        <v>0</v>
      </c>
      <c r="AK91" s="35">
        <f>RTM_IEX!H91</f>
        <v>126.93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10.221399999999999</v>
      </c>
      <c r="E92">
        <f>GT_NG!P92</f>
        <v>15.792608578365256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84.050000000000011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730.05049226370465</v>
      </c>
      <c r="P92" s="37">
        <v>117.92488062163571</v>
      </c>
      <c r="Q92" s="37">
        <v>38.1</v>
      </c>
      <c r="R92" s="39">
        <v>0</v>
      </c>
      <c r="S92" s="39">
        <v>0</v>
      </c>
      <c r="T92" s="38">
        <f>SUMPRODUCT(LTA!J92:AN92,LTA!J$101:AN$101,LTA!J$103:AN$103)</f>
        <v>28.33</v>
      </c>
      <c r="U92" s="38">
        <f>SUMPRODUCT(LTA!J92:AN92,LTA!J$102:AN$102,LTA!J$103:AN$103)</f>
        <v>45.22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232.6</v>
      </c>
      <c r="AB92" s="76">
        <f>-STOA!N92</f>
        <v>-86.539999999999992</v>
      </c>
      <c r="AC92">
        <f t="shared" si="3"/>
        <v>11.55819365959348</v>
      </c>
      <c r="AD92">
        <f t="shared" si="4"/>
        <v>1296.5011878041121</v>
      </c>
      <c r="AE92">
        <f>'IDT-1'!B92</f>
        <v>0</v>
      </c>
      <c r="AF92" s="25"/>
      <c r="AG92">
        <f t="shared" si="5"/>
        <v>1296.5011878041121</v>
      </c>
      <c r="AI92" s="35">
        <f>PXIL!H92</f>
        <v>0</v>
      </c>
      <c r="AJ92" s="35">
        <f>PXIL!N92</f>
        <v>0</v>
      </c>
      <c r="AK92" s="35">
        <f>RTM_IEX!H92</f>
        <v>92.31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10.221399999999999</v>
      </c>
      <c r="E93">
        <f>GT_NG!P93</f>
        <v>15.792608578365256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84.050000000000011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711.79795594510426</v>
      </c>
      <c r="P93" s="37">
        <v>117.92488062163571</v>
      </c>
      <c r="Q93" s="37">
        <v>38.1</v>
      </c>
      <c r="R93" s="39">
        <v>0</v>
      </c>
      <c r="S93" s="39">
        <v>0</v>
      </c>
      <c r="T93" s="38">
        <f>SUMPRODUCT(LTA!J93:AN93,LTA!J$101:AN$101,LTA!J$103:AN$103)</f>
        <v>29.009999999999998</v>
      </c>
      <c r="U93" s="38">
        <f>SUMPRODUCT(LTA!J93:AN93,LTA!J$102:AN$102,LTA!J$103:AN$103)</f>
        <v>45.22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234.60999999999999</v>
      </c>
      <c r="AB93" s="76">
        <f>-STOA!N93</f>
        <v>-86.539999999999992</v>
      </c>
      <c r="AC93">
        <f t="shared" si="3"/>
        <v>11.099299876308397</v>
      </c>
      <c r="AD93">
        <f t="shared" si="4"/>
        <v>1238.1275452687967</v>
      </c>
      <c r="AE93">
        <f>'IDT-1'!B93</f>
        <v>0</v>
      </c>
      <c r="AF93" s="25"/>
      <c r="AG93">
        <f t="shared" si="5"/>
        <v>1238.1275452687967</v>
      </c>
      <c r="AI93" s="35">
        <f>PXIL!H93</f>
        <v>0</v>
      </c>
      <c r="AJ93" s="35">
        <f>PXIL!N93</f>
        <v>0</v>
      </c>
      <c r="AK93" s="35">
        <f>RTM_IEX!H93</f>
        <v>49.04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10.221399999999999</v>
      </c>
      <c r="E94">
        <f>GT_NG!P94</f>
        <v>15.792608578365256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84.050000000000011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698.38354200362392</v>
      </c>
      <c r="P94" s="37">
        <v>76.930000000000021</v>
      </c>
      <c r="Q94" s="37">
        <v>21.52</v>
      </c>
      <c r="R94" s="39">
        <v>0</v>
      </c>
      <c r="S94" s="39">
        <v>0</v>
      </c>
      <c r="T94" s="38">
        <f>SUMPRODUCT(LTA!J94:AN94,LTA!J$101:AN$101,LTA!J$103:AN$103)</f>
        <v>30.009999999999998</v>
      </c>
      <c r="U94" s="38">
        <f>SUMPRODUCT(LTA!J94:AN94,LTA!J$102:AN$102,LTA!J$103:AN$103)</f>
        <v>45.22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234.60999999999999</v>
      </c>
      <c r="AB94" s="76">
        <f>-STOA!N94</f>
        <v>-86.539999999999992</v>
      </c>
      <c r="AC94">
        <f t="shared" si="3"/>
        <v>10.643473378716093</v>
      </c>
      <c r="AD94">
        <f t="shared" si="4"/>
        <v>1180.1440772032729</v>
      </c>
      <c r="AE94">
        <f>'IDT-1'!B94</f>
        <v>0</v>
      </c>
      <c r="AF94" s="25"/>
      <c r="AG94">
        <f t="shared" si="5"/>
        <v>1180.1440772032729</v>
      </c>
      <c r="AI94" s="35">
        <f>PXIL!H94</f>
        <v>0</v>
      </c>
      <c r="AJ94" s="35">
        <f>PXIL!N94</f>
        <v>0</v>
      </c>
      <c r="AK94" s="35">
        <f>RTM_IEX!H94</f>
        <v>60.59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10.221399999999999</v>
      </c>
      <c r="E95">
        <f>GT_NG!P95</f>
        <v>15.792608578365256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84.050000000000011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661.79244046721169</v>
      </c>
      <c r="P95" s="37">
        <v>60.28</v>
      </c>
      <c r="Q95" s="37">
        <v>26.114391925988222</v>
      </c>
      <c r="R95" s="39">
        <v>0</v>
      </c>
      <c r="S95" s="39">
        <v>0</v>
      </c>
      <c r="T95" s="38">
        <f>SUMPRODUCT(LTA!J95:AN95,LTA!J$101:AN$101,LTA!J$103:AN$103)</f>
        <v>30.67</v>
      </c>
      <c r="U95" s="38">
        <f>SUMPRODUCT(LTA!J95:AN95,LTA!J$102:AN$102,LTA!J$103:AN$103)</f>
        <v>44.709999999999994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237.60999999999999</v>
      </c>
      <c r="AB95" s="76">
        <f>-STOA!N95</f>
        <v>-86.539999999999992</v>
      </c>
      <c r="AC95">
        <f t="shared" si="3"/>
        <v>10.138527043754786</v>
      </c>
      <c r="AD95">
        <f t="shared" si="4"/>
        <v>1115.9123139278104</v>
      </c>
      <c r="AE95">
        <f>'IDT-1'!B95</f>
        <v>0</v>
      </c>
      <c r="AF95" s="25"/>
      <c r="AG95">
        <f t="shared" si="5"/>
        <v>1115.9123139278104</v>
      </c>
      <c r="AI95" s="35">
        <f>PXIL!H95</f>
        <v>0</v>
      </c>
      <c r="AJ95" s="35">
        <f>PXIL!N95</f>
        <v>0</v>
      </c>
      <c r="AK95" s="35">
        <f>RTM_IEX!H95</f>
        <v>41.35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10.221399999999999</v>
      </c>
      <c r="E96">
        <f>GT_NG!P96</f>
        <v>15.792608578365256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84.050000000000011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661.64244046721171</v>
      </c>
      <c r="P96" s="37">
        <v>55.480000000000011</v>
      </c>
      <c r="Q96" s="37">
        <v>26.114391925988222</v>
      </c>
      <c r="R96" s="39">
        <v>0</v>
      </c>
      <c r="S96" s="39">
        <v>0</v>
      </c>
      <c r="T96" s="38">
        <f>SUMPRODUCT(LTA!J96:AN96,LTA!J$101:AN$101,LTA!J$103:AN$103)</f>
        <v>31.33</v>
      </c>
      <c r="U96" s="38">
        <f>SUMPRODUCT(LTA!J96:AN96,LTA!J$102:AN$102,LTA!J$103:AN$103)</f>
        <v>44.709999999999994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237.41</v>
      </c>
      <c r="AB96" s="76">
        <f>-STOA!N96</f>
        <v>-86.539999999999992</v>
      </c>
      <c r="AC96">
        <f t="shared" si="3"/>
        <v>9.859588226580831</v>
      </c>
      <c r="AD96">
        <f t="shared" si="4"/>
        <v>1060.3512527449845</v>
      </c>
      <c r="AE96">
        <f>'IDT-1'!B96</f>
        <v>0</v>
      </c>
      <c r="AF96" s="25"/>
      <c r="AG96">
        <f t="shared" si="5"/>
        <v>1060.3512527449845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-10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10.221399999999999</v>
      </c>
      <c r="E97">
        <f>GT_NG!P97</f>
        <v>15.792608578365256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84.050000000000011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661.64244046721171</v>
      </c>
      <c r="P97" s="37">
        <v>55.480000000000011</v>
      </c>
      <c r="Q97" s="37">
        <v>26.114391925988222</v>
      </c>
      <c r="R97" s="39">
        <v>0</v>
      </c>
      <c r="S97" s="39">
        <v>0</v>
      </c>
      <c r="T97" s="38">
        <f>SUMPRODUCT(LTA!J97:AN97,LTA!J$101:AN$101,LTA!J$103:AN$103)</f>
        <v>32.01</v>
      </c>
      <c r="U97" s="38">
        <f>SUMPRODUCT(LTA!J97:AN97,LTA!J$102:AN$102,LTA!J$103:AN$103)</f>
        <v>44.709999999999994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-35</v>
      </c>
      <c r="AA97" s="76">
        <f>STOA!H97</f>
        <v>237.20999999999998</v>
      </c>
      <c r="AB97" s="76">
        <f>-STOA!N97</f>
        <v>-86.539999999999992</v>
      </c>
      <c r="AC97">
        <f t="shared" si="3"/>
        <v>10.059865183645936</v>
      </c>
      <c r="AD97">
        <f t="shared" si="4"/>
        <v>1035.6309757879192</v>
      </c>
      <c r="AE97">
        <f>'IDT-1'!B97</f>
        <v>0</v>
      </c>
      <c r="AF97" s="25"/>
      <c r="AG97">
        <f t="shared" si="5"/>
        <v>1035.6309757879192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10.221399999999999</v>
      </c>
      <c r="E98">
        <f>GT_NG!P98</f>
        <v>15.792608578365256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84.050000000000011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661.64244046721171</v>
      </c>
      <c r="P98" s="37">
        <v>55.480000000000011</v>
      </c>
      <c r="Q98" s="37">
        <v>26.114391925988222</v>
      </c>
      <c r="R98" s="39">
        <v>0</v>
      </c>
      <c r="S98" s="39">
        <v>0</v>
      </c>
      <c r="T98" s="38">
        <f>SUMPRODUCT(LTA!J98:AN98,LTA!J$101:AN$101,LTA!J$103:AN$103)</f>
        <v>33.01</v>
      </c>
      <c r="U98" s="38">
        <f>SUMPRODUCT(LTA!J98:AN98,LTA!J$102:AN$102,LTA!J$103:AN$103)</f>
        <v>44.709999999999994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-83</v>
      </c>
      <c r="AA98" s="76">
        <f>STOA!H98</f>
        <v>237.01</v>
      </c>
      <c r="AB98" s="76">
        <f>-STOA!N98</f>
        <v>-86.539999999999992</v>
      </c>
      <c r="AC98">
        <f t="shared" si="3"/>
        <v>10.443448461210945</v>
      </c>
      <c r="AD98">
        <f t="shared" si="4"/>
        <v>988.04739251035448</v>
      </c>
      <c r="AE98">
        <f>'IDT-1'!B98</f>
        <v>0</v>
      </c>
      <c r="AF98" s="25"/>
      <c r="AG98">
        <f t="shared" si="5"/>
        <v>988.04739251035448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0.21235480000000023</v>
      </c>
      <c r="E99">
        <f t="shared" si="6"/>
        <v>0.38439285808313101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1.4041663059502922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18.938218662252474</v>
      </c>
      <c r="P99" s="37">
        <f t="shared" si="6"/>
        <v>2.1111876153609392</v>
      </c>
      <c r="Q99" s="37">
        <f t="shared" si="6"/>
        <v>0.76917300714886361</v>
      </c>
      <c r="R99" s="39">
        <f t="shared" si="6"/>
        <v>0.42273630193905831</v>
      </c>
      <c r="S99" s="39">
        <f t="shared" si="6"/>
        <v>0</v>
      </c>
      <c r="T99" s="38">
        <f t="shared" si="6"/>
        <v>4.5832624999999991</v>
      </c>
      <c r="U99" s="38">
        <f t="shared" si="6"/>
        <v>0.63238749999999988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0.25433749999999999</v>
      </c>
      <c r="Z99" s="35">
        <f t="shared" si="6"/>
        <v>-1.496</v>
      </c>
      <c r="AA99" s="76">
        <f t="shared" si="6"/>
        <v>6.6458874999999988</v>
      </c>
      <c r="AB99" s="76">
        <f t="shared" si="6"/>
        <v>-0.51923999999999992</v>
      </c>
      <c r="AC99">
        <f t="shared" si="6"/>
        <v>0.31524640397416287</v>
      </c>
      <c r="AD99">
        <f t="shared" si="6"/>
        <v>32.842560646760582</v>
      </c>
      <c r="AE99">
        <f t="shared" si="6"/>
        <v>1.375E-2</v>
      </c>
      <c r="AG99">
        <f t="shared" si="6"/>
        <v>32.856310646760583</v>
      </c>
      <c r="AI99">
        <f t="shared" si="6"/>
        <v>0</v>
      </c>
      <c r="AJ99">
        <f t="shared" si="6"/>
        <v>0</v>
      </c>
      <c r="AK99">
        <f t="shared" si="6"/>
        <v>0.41469249999999996</v>
      </c>
      <c r="AL99">
        <f t="shared" si="6"/>
        <v>-1.59975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45685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2.3329999999999997</v>
      </c>
      <c r="E3">
        <f>GT_NG!Q3</f>
        <v>8.8718150774888365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509.27738827141638</v>
      </c>
      <c r="P3" s="37">
        <v>33.65751769911504</v>
      </c>
      <c r="Q3" s="37">
        <v>15.102539949537425</v>
      </c>
      <c r="R3" s="39">
        <v>0</v>
      </c>
      <c r="S3" s="39">
        <v>0</v>
      </c>
      <c r="T3" s="38">
        <f>SUMPRODUCT(LTA!J3:AN3,LTA!J$101:AN$101,LTA!J$104:AN$104)</f>
        <v>16</v>
      </c>
      <c r="U3" s="38">
        <f>SUMPRODUCT(LTA!J3:AN3,LTA!J$102:AN$102,LTA!J$104:AN$104)</f>
        <v>106.85000000000001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-343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8.6948058067142302</v>
      </c>
      <c r="AD3">
        <f>SUM(B3:AB3,AI3:AV3)-AC3</f>
        <v>417.32745519084358</v>
      </c>
      <c r="AE3">
        <f>'IDT-1'!C3</f>
        <v>0</v>
      </c>
      <c r="AF3" s="25"/>
      <c r="AG3">
        <f>SUM(AD3:AF3)</f>
        <v>417.32745519084358</v>
      </c>
      <c r="AI3" s="35">
        <f>PXIL!I3</f>
        <v>0</v>
      </c>
      <c r="AJ3" s="35">
        <f>PXIL!O3</f>
        <v>0</v>
      </c>
      <c r="AK3" s="35">
        <f>RTM_IEX!I3</f>
        <v>76.930000000000007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2.3329999999999997</v>
      </c>
      <c r="E4">
        <f>GT_NG!Q4</f>
        <v>8.8718150774888365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508.62972522793814</v>
      </c>
      <c r="P4" s="37">
        <v>33.65751769911504</v>
      </c>
      <c r="Q4" s="37">
        <v>15.102539949537425</v>
      </c>
      <c r="R4" s="39">
        <v>0</v>
      </c>
      <c r="S4" s="39">
        <v>0</v>
      </c>
      <c r="T4" s="38">
        <f>SUMPRODUCT(LTA!J4:AN4,LTA!J$101:AN$101,LTA!J$104:AN$104)</f>
        <v>15.67</v>
      </c>
      <c r="U4" s="38">
        <f>SUMPRODUCT(LTA!J4:AN4,LTA!J$102:AN$102,LTA!J$104:AN$104)</f>
        <v>106.85000000000001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-363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8.8444064006271859</v>
      </c>
      <c r="AD4">
        <f t="shared" ref="AD4:AD67" si="1">SUM(B4:AB4,AI4:AV4)-AC4</f>
        <v>396.20019155345233</v>
      </c>
      <c r="AE4">
        <f>'IDT-1'!C4</f>
        <v>0</v>
      </c>
      <c r="AF4" s="25"/>
      <c r="AG4">
        <f t="shared" ref="AG4:AG67" si="2">SUM(AD4:AF4)</f>
        <v>396.20019155345233</v>
      </c>
      <c r="AI4" s="35">
        <f>PXIL!I4</f>
        <v>0</v>
      </c>
      <c r="AJ4" s="35">
        <f>PXIL!O4</f>
        <v>0</v>
      </c>
      <c r="AK4" s="35">
        <f>RTM_IEX!I4</f>
        <v>76.930000000000007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2.3329999999999997</v>
      </c>
      <c r="E5">
        <f>GT_NG!Q5</f>
        <v>8.8718150774888365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522.40972522793811</v>
      </c>
      <c r="P5" s="37">
        <v>33.65751769911504</v>
      </c>
      <c r="Q5" s="37">
        <v>15.102539949537425</v>
      </c>
      <c r="R5" s="39">
        <v>0</v>
      </c>
      <c r="S5" s="39">
        <v>0</v>
      </c>
      <c r="T5" s="38">
        <f>SUMPRODUCT(LTA!J5:AN5,LTA!J$101:AN$101,LTA!J$104:AN$104)</f>
        <v>15.33</v>
      </c>
      <c r="U5" s="38">
        <f>SUMPRODUCT(LTA!J5:AN5,LTA!J$102:AN$102,LTA!J$104:AN$104)</f>
        <v>106.85000000000001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-378</v>
      </c>
      <c r="AA5" s="76">
        <f>STOA!I5</f>
        <v>0</v>
      </c>
      <c r="AB5" s="76">
        <f>-STOA!O5</f>
        <v>0</v>
      </c>
      <c r="AC5">
        <f t="shared" si="0"/>
        <v>9.044694174866251</v>
      </c>
      <c r="AD5">
        <f t="shared" si="1"/>
        <v>391.5599037792133</v>
      </c>
      <c r="AE5">
        <f>'IDT-1'!C5</f>
        <v>0</v>
      </c>
      <c r="AF5" s="25"/>
      <c r="AG5">
        <f t="shared" si="2"/>
        <v>391.5599037792133</v>
      </c>
      <c r="AI5" s="35">
        <f>PXIL!I5</f>
        <v>0</v>
      </c>
      <c r="AJ5" s="35">
        <f>PXIL!O5</f>
        <v>0</v>
      </c>
      <c r="AK5" s="35">
        <f>RTM_IEX!I5</f>
        <v>74.05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2.3329999999999997</v>
      </c>
      <c r="E6">
        <f>GT_NG!Q6</f>
        <v>8.8718150774888365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522.40972522793811</v>
      </c>
      <c r="P6" s="37">
        <v>33.65751769911504</v>
      </c>
      <c r="Q6" s="37">
        <v>15.102539949537425</v>
      </c>
      <c r="R6" s="39">
        <v>0</v>
      </c>
      <c r="S6" s="39">
        <v>0</v>
      </c>
      <c r="T6" s="38">
        <f>SUMPRODUCT(LTA!J6:AN6,LTA!J$101:AN$101,LTA!J$104:AN$104)</f>
        <v>15</v>
      </c>
      <c r="U6" s="38">
        <f>SUMPRODUCT(LTA!J6:AN6,LTA!J$102:AN$102,LTA!J$104:AN$104)</f>
        <v>106.85000000000001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-393</v>
      </c>
      <c r="AA6" s="76">
        <f>STOA!I6</f>
        <v>0</v>
      </c>
      <c r="AB6" s="76">
        <f>-STOA!O6</f>
        <v>0</v>
      </c>
      <c r="AC6">
        <f t="shared" si="0"/>
        <v>9.1600399491053164</v>
      </c>
      <c r="AD6">
        <f t="shared" si="1"/>
        <v>376.11455800497419</v>
      </c>
      <c r="AE6">
        <f>'IDT-1'!C6</f>
        <v>0</v>
      </c>
      <c r="AF6" s="25"/>
      <c r="AG6">
        <f t="shared" si="2"/>
        <v>376.11455800497419</v>
      </c>
      <c r="AI6" s="35">
        <f>PXIL!I6</f>
        <v>0</v>
      </c>
      <c r="AJ6" s="35">
        <f>PXIL!O6</f>
        <v>0</v>
      </c>
      <c r="AK6" s="35">
        <f>RTM_IEX!I6</f>
        <v>74.05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2.3329999999999997</v>
      </c>
      <c r="E7">
        <f>GT_NG!Q7</f>
        <v>8.8718150774888365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5.3977509371095378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522.40972522793811</v>
      </c>
      <c r="P7" s="37">
        <v>33.65751769911504</v>
      </c>
      <c r="Q7" s="37">
        <v>15.102539949537425</v>
      </c>
      <c r="R7" s="39">
        <v>0</v>
      </c>
      <c r="S7" s="39">
        <v>0</v>
      </c>
      <c r="T7" s="38">
        <f>SUMPRODUCT(LTA!J7:AN7,LTA!J$101:AN$101,LTA!J$104:AN$104)</f>
        <v>14.67</v>
      </c>
      <c r="U7" s="38">
        <f>SUMPRODUCT(LTA!J7:AN7,LTA!J$102:AN$102,LTA!J$104:AN$104)</f>
        <v>106.85000000000001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-408</v>
      </c>
      <c r="AA7" s="76">
        <f>STOA!I7</f>
        <v>0</v>
      </c>
      <c r="AB7" s="76">
        <f>-STOA!O7</f>
        <v>0</v>
      </c>
      <c r="AC7">
        <f t="shared" si="0"/>
        <v>9.3324641806538331</v>
      </c>
      <c r="AD7">
        <f t="shared" si="1"/>
        <v>367.92988471053508</v>
      </c>
      <c r="AE7">
        <f>'IDT-1'!C7</f>
        <v>0</v>
      </c>
      <c r="AF7" s="25"/>
      <c r="AG7">
        <f t="shared" si="2"/>
        <v>367.92988471053508</v>
      </c>
      <c r="AI7" s="35">
        <f>PXIL!I7</f>
        <v>0</v>
      </c>
      <c r="AJ7" s="35">
        <f>PXIL!O7</f>
        <v>0</v>
      </c>
      <c r="AK7" s="35">
        <f>RTM_IEX!I7</f>
        <v>75.97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2.3329999999999997</v>
      </c>
      <c r="E8">
        <f>GT_NG!Q8</f>
        <v>8.8718150774888365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5.3977509371095378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522.40972522793811</v>
      </c>
      <c r="P8" s="37">
        <v>33.65751769911504</v>
      </c>
      <c r="Q8" s="37">
        <v>15.102539949537425</v>
      </c>
      <c r="R8" s="39">
        <v>0</v>
      </c>
      <c r="S8" s="39">
        <v>0</v>
      </c>
      <c r="T8" s="38">
        <f>SUMPRODUCT(LTA!J8:AN8,LTA!J$101:AN$101,LTA!J$104:AN$104)</f>
        <v>14.33</v>
      </c>
      <c r="U8" s="38">
        <f>SUMPRODUCT(LTA!J8:AN8,LTA!J$102:AN$102,LTA!J$104:AN$104)</f>
        <v>106.85000000000001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-418</v>
      </c>
      <c r="AA8" s="76">
        <f>STOA!I8</f>
        <v>0</v>
      </c>
      <c r="AB8" s="76">
        <f>-STOA!O8</f>
        <v>0</v>
      </c>
      <c r="AC8">
        <f t="shared" si="0"/>
        <v>9.4084253634798767</v>
      </c>
      <c r="AD8">
        <f t="shared" si="1"/>
        <v>357.51392352770915</v>
      </c>
      <c r="AE8">
        <f>'IDT-1'!C8</f>
        <v>0</v>
      </c>
      <c r="AF8" s="25"/>
      <c r="AG8">
        <f t="shared" si="2"/>
        <v>357.51392352770915</v>
      </c>
      <c r="AI8" s="35">
        <f>PXIL!I8</f>
        <v>0</v>
      </c>
      <c r="AJ8" s="35">
        <f>PXIL!O8</f>
        <v>0</v>
      </c>
      <c r="AK8" s="35">
        <f>RTM_IEX!I8</f>
        <v>75.97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2.3329999999999997</v>
      </c>
      <c r="E9">
        <f>GT_NG!Q9</f>
        <v>8.8718150774888365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522.40972522793811</v>
      </c>
      <c r="P9" s="37">
        <v>33.65751769911504</v>
      </c>
      <c r="Q9" s="37">
        <v>15.102539949537425</v>
      </c>
      <c r="R9" s="39">
        <v>0</v>
      </c>
      <c r="S9" s="39">
        <v>0</v>
      </c>
      <c r="T9" s="38">
        <f>SUMPRODUCT(LTA!J9:AN9,LTA!J$101:AN$101,LTA!J$104:AN$104)</f>
        <v>14</v>
      </c>
      <c r="U9" s="38">
        <f>SUMPRODUCT(LTA!J9:AN9,LTA!J$102:AN$102,LTA!J$104:AN$104)</f>
        <v>106.85000000000001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-428</v>
      </c>
      <c r="AA9" s="76">
        <f>STOA!I9</f>
        <v>0</v>
      </c>
      <c r="AB9" s="76">
        <f>-STOA!O9</f>
        <v>0</v>
      </c>
      <c r="AC9">
        <f t="shared" si="0"/>
        <v>9.4423620889964663</v>
      </c>
      <c r="AD9">
        <f t="shared" si="1"/>
        <v>341.75223586508309</v>
      </c>
      <c r="AE9">
        <f>'IDT-1'!C9</f>
        <v>0</v>
      </c>
      <c r="AF9" s="25"/>
      <c r="AG9">
        <f t="shared" si="2"/>
        <v>341.75223586508309</v>
      </c>
      <c r="AI9" s="35">
        <f>PXIL!I9</f>
        <v>0</v>
      </c>
      <c r="AJ9" s="35">
        <f>PXIL!O9</f>
        <v>0</v>
      </c>
      <c r="AK9" s="35">
        <f>RTM_IEX!I9</f>
        <v>75.97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2.3329999999999997</v>
      </c>
      <c r="E10">
        <f>GT_NG!Q10</f>
        <v>8.8718150774888365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5.3977509371095378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522.40972522793811</v>
      </c>
      <c r="P10" s="37">
        <v>33.65751769911504</v>
      </c>
      <c r="Q10" s="37">
        <v>15.102539949537425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106.85000000000001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-433</v>
      </c>
      <c r="AA10" s="76">
        <f>STOA!I10</f>
        <v>0</v>
      </c>
      <c r="AB10" s="76">
        <f>-STOA!O10</f>
        <v>0</v>
      </c>
      <c r="AC10">
        <f t="shared" si="0"/>
        <v>9.4960811377189422</v>
      </c>
      <c r="AD10">
        <f t="shared" si="1"/>
        <v>338.54626775347009</v>
      </c>
      <c r="AE10">
        <f>'IDT-1'!C10</f>
        <v>0</v>
      </c>
      <c r="AF10" s="25"/>
      <c r="AG10">
        <f t="shared" si="2"/>
        <v>338.54626775347009</v>
      </c>
      <c r="AI10" s="35">
        <f>PXIL!I10</f>
        <v>0</v>
      </c>
      <c r="AJ10" s="35">
        <f>PXIL!O10</f>
        <v>0</v>
      </c>
      <c r="AK10" s="35">
        <f>RTM_IEX!I10</f>
        <v>73.09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2.3329999999999997</v>
      </c>
      <c r="E11">
        <f>GT_NG!Q11</f>
        <v>8.8718150774888365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5.3977509371095378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512.12153461989317</v>
      </c>
      <c r="P11" s="37">
        <v>33.65751769911504</v>
      </c>
      <c r="Q11" s="37">
        <v>15.102539949537425</v>
      </c>
      <c r="R11" s="39">
        <v>0</v>
      </c>
      <c r="S11" s="39">
        <v>0</v>
      </c>
      <c r="T11" s="38">
        <f>SUMPRODUCT(LTA!J11:AN11,LTA!J$101:AN$101,LTA!J$104:AN$104)</f>
        <v>12.67</v>
      </c>
      <c r="U11" s="38">
        <f>SUMPRODUCT(LTA!J11:AN11,LTA!J$102:AN$102,LTA!J$104:AN$104)</f>
        <v>106.85000000000001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-443</v>
      </c>
      <c r="AA11" s="76">
        <f>STOA!I11</f>
        <v>0</v>
      </c>
      <c r="AB11" s="76">
        <f>-STOA!O11</f>
        <v>0</v>
      </c>
      <c r="AC11">
        <f t="shared" si="0"/>
        <v>9.3992864338022351</v>
      </c>
      <c r="AD11">
        <f t="shared" si="1"/>
        <v>306.15487184934176</v>
      </c>
      <c r="AE11">
        <f>'IDT-1'!C11</f>
        <v>0</v>
      </c>
      <c r="AF11" s="25"/>
      <c r="AG11">
        <f t="shared" si="2"/>
        <v>306.15487184934176</v>
      </c>
      <c r="AI11" s="35">
        <f>PXIL!I11</f>
        <v>0</v>
      </c>
      <c r="AJ11" s="35">
        <f>PXIL!O11</f>
        <v>0</v>
      </c>
      <c r="AK11" s="35">
        <f>RTM_IEX!I11</f>
        <v>61.55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2.3329999999999997</v>
      </c>
      <c r="E12">
        <f>GT_NG!Q12</f>
        <v>8.8718150774888365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5.3977509371095378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512.12153461989317</v>
      </c>
      <c r="P12" s="37">
        <v>33.65751769911504</v>
      </c>
      <c r="Q12" s="37">
        <v>15.102539949537425</v>
      </c>
      <c r="R12" s="39">
        <v>0</v>
      </c>
      <c r="S12" s="39">
        <v>0</v>
      </c>
      <c r="T12" s="38">
        <f>SUMPRODUCT(LTA!J12:AN12,LTA!J$101:AN$101,LTA!J$104:AN$104)</f>
        <v>12.67</v>
      </c>
      <c r="U12" s="38">
        <f>SUMPRODUCT(LTA!J12:AN12,LTA!J$102:AN$102,LTA!J$104:AN$104)</f>
        <v>106.85000000000001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-448</v>
      </c>
      <c r="AA12" s="76">
        <f>STOA!I12</f>
        <v>0</v>
      </c>
      <c r="AB12" s="76">
        <f>-STOA!O12</f>
        <v>0</v>
      </c>
      <c r="AC12">
        <f t="shared" si="0"/>
        <v>9.4235390252152555</v>
      </c>
      <c r="AD12">
        <f t="shared" si="1"/>
        <v>299.20061925792874</v>
      </c>
      <c r="AE12">
        <f>'IDT-1'!C12</f>
        <v>0</v>
      </c>
      <c r="AF12" s="25"/>
      <c r="AG12">
        <f t="shared" si="2"/>
        <v>299.20061925792874</v>
      </c>
      <c r="AI12" s="35">
        <f>PXIL!I12</f>
        <v>0</v>
      </c>
      <c r="AJ12" s="35">
        <f>PXIL!O12</f>
        <v>0</v>
      </c>
      <c r="AK12" s="35">
        <f>RTM_IEX!I12</f>
        <v>59.62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2.3329999999999997</v>
      </c>
      <c r="E13">
        <f>GT_NG!Q13</f>
        <v>8.8718150774888365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5.3977509371095378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512.12153461989317</v>
      </c>
      <c r="P13" s="37">
        <v>33.65751769911504</v>
      </c>
      <c r="Q13" s="37">
        <v>15.102539949537425</v>
      </c>
      <c r="R13" s="39">
        <v>0</v>
      </c>
      <c r="S13" s="39">
        <v>0</v>
      </c>
      <c r="T13" s="38">
        <f>SUMPRODUCT(LTA!J13:AN13,LTA!J$101:AN$101,LTA!J$104:AN$104)</f>
        <v>12.67</v>
      </c>
      <c r="U13" s="38">
        <f>SUMPRODUCT(LTA!J13:AN13,LTA!J$102:AN$102,LTA!J$104:AN$104)</f>
        <v>106.85000000000001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-453</v>
      </c>
      <c r="AA13" s="76">
        <f>STOA!I13</f>
        <v>0</v>
      </c>
      <c r="AB13" s="76">
        <f>-STOA!O13</f>
        <v>0</v>
      </c>
      <c r="AC13">
        <f t="shared" si="0"/>
        <v>9.4628456166282771</v>
      </c>
      <c r="AD13">
        <f t="shared" si="1"/>
        <v>294.1613126665157</v>
      </c>
      <c r="AE13">
        <f>'IDT-1'!C13</f>
        <v>0</v>
      </c>
      <c r="AF13" s="25"/>
      <c r="AG13">
        <f t="shared" si="2"/>
        <v>294.1613126665157</v>
      </c>
      <c r="AI13" s="35">
        <f>PXIL!I13</f>
        <v>0</v>
      </c>
      <c r="AJ13" s="35">
        <f>PXIL!O13</f>
        <v>0</v>
      </c>
      <c r="AK13" s="35">
        <f>RTM_IEX!I13</f>
        <v>59.62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2.3329999999999997</v>
      </c>
      <c r="E14">
        <f>GT_NG!Q14</f>
        <v>8.8718150774888365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5.3977509371095378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512.12153461989317</v>
      </c>
      <c r="P14" s="37">
        <v>33.65751769911504</v>
      </c>
      <c r="Q14" s="37">
        <v>15.102539949537425</v>
      </c>
      <c r="R14" s="39">
        <v>0</v>
      </c>
      <c r="S14" s="39">
        <v>0</v>
      </c>
      <c r="T14" s="38">
        <f>SUMPRODUCT(LTA!J14:AN14,LTA!J$101:AN$101,LTA!J$104:AN$104)</f>
        <v>12.67</v>
      </c>
      <c r="U14" s="38">
        <f>SUMPRODUCT(LTA!J14:AN14,LTA!J$102:AN$102,LTA!J$104:AN$104)</f>
        <v>106.85000000000001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-458</v>
      </c>
      <c r="AA14" s="76">
        <f>STOA!I14</f>
        <v>0</v>
      </c>
      <c r="AB14" s="76">
        <f>-STOA!O14</f>
        <v>0</v>
      </c>
      <c r="AC14">
        <f t="shared" si="0"/>
        <v>9.5172062080412996</v>
      </c>
      <c r="AD14">
        <f t="shared" si="1"/>
        <v>291.0369520751027</v>
      </c>
      <c r="AE14">
        <f>'IDT-1'!C14</f>
        <v>0</v>
      </c>
      <c r="AF14" s="25"/>
      <c r="AG14">
        <f t="shared" si="2"/>
        <v>291.0369520751027</v>
      </c>
      <c r="AI14" s="35">
        <f>PXIL!I14</f>
        <v>0</v>
      </c>
      <c r="AJ14" s="35">
        <f>PXIL!O14</f>
        <v>0</v>
      </c>
      <c r="AK14" s="35">
        <f>RTM_IEX!I14</f>
        <v>61.55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2.3329999999999997</v>
      </c>
      <c r="E15">
        <f>GT_NG!Q15</f>
        <v>8.8718150774888365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5.3977509371095378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516.1470266713693</v>
      </c>
      <c r="P15" s="37">
        <v>33.65751769911504</v>
      </c>
      <c r="Q15" s="37">
        <v>15.102539949537425</v>
      </c>
      <c r="R15" s="39">
        <v>0</v>
      </c>
      <c r="S15" s="39">
        <v>0</v>
      </c>
      <c r="T15" s="38">
        <f>SUMPRODUCT(LTA!J15:AN15,LTA!J$101:AN$101,LTA!J$104:AN$104)</f>
        <v>12.67</v>
      </c>
      <c r="U15" s="38">
        <f>SUMPRODUCT(LTA!J15:AN15,LTA!J$102:AN$102,LTA!J$104:AN$104)</f>
        <v>106.85000000000001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-463</v>
      </c>
      <c r="AA15" s="76">
        <f>STOA!I15</f>
        <v>0</v>
      </c>
      <c r="AB15" s="76">
        <f>-STOA!O15</f>
        <v>0</v>
      </c>
      <c r="AC15">
        <f t="shared" si="0"/>
        <v>9.572857637455833</v>
      </c>
      <c r="AD15">
        <f t="shared" si="1"/>
        <v>288.07679269716425</v>
      </c>
      <c r="AE15">
        <f>'IDT-1'!C15</f>
        <v>0</v>
      </c>
      <c r="AF15" s="25"/>
      <c r="AG15">
        <f t="shared" si="2"/>
        <v>288.07679269716425</v>
      </c>
      <c r="AI15" s="35">
        <f>PXIL!I15</f>
        <v>0</v>
      </c>
      <c r="AJ15" s="35">
        <f>PXIL!O15</f>
        <v>0</v>
      </c>
      <c r="AK15" s="35">
        <f>RTM_IEX!I15</f>
        <v>59.62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2.3329999999999997</v>
      </c>
      <c r="E16">
        <f>GT_NG!Q16</f>
        <v>8.8718150774888365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5.3977509371095378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516.1470266713693</v>
      </c>
      <c r="P16" s="37">
        <v>33.65751769911504</v>
      </c>
      <c r="Q16" s="37">
        <v>15.102539949537425</v>
      </c>
      <c r="R16" s="39">
        <v>0</v>
      </c>
      <c r="S16" s="39">
        <v>0</v>
      </c>
      <c r="T16" s="38">
        <f>SUMPRODUCT(LTA!J16:AN16,LTA!J$101:AN$101,LTA!J$104:AN$104)</f>
        <v>12.67</v>
      </c>
      <c r="U16" s="38">
        <f>SUMPRODUCT(LTA!J16:AN16,LTA!J$102:AN$102,LTA!J$104:AN$104)</f>
        <v>106.85000000000001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-468</v>
      </c>
      <c r="AA16" s="76">
        <f>STOA!I16</f>
        <v>0</v>
      </c>
      <c r="AB16" s="76">
        <f>-STOA!O16</f>
        <v>0</v>
      </c>
      <c r="AC16">
        <f t="shared" si="0"/>
        <v>9.6421942288688545</v>
      </c>
      <c r="AD16">
        <f t="shared" si="1"/>
        <v>286.85745610575128</v>
      </c>
      <c r="AE16">
        <f>'IDT-1'!C16</f>
        <v>0</v>
      </c>
      <c r="AF16" s="25"/>
      <c r="AG16">
        <f t="shared" si="2"/>
        <v>286.85745610575128</v>
      </c>
      <c r="AI16" s="35">
        <f>PXIL!I16</f>
        <v>0</v>
      </c>
      <c r="AJ16" s="35">
        <f>PXIL!O16</f>
        <v>0</v>
      </c>
      <c r="AK16" s="35">
        <f>RTM_IEX!I16</f>
        <v>63.47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2.3329999999999997</v>
      </c>
      <c r="E17">
        <f>GT_NG!Q17</f>
        <v>8.8718150774888365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5.3977509371095378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517.83159093494692</v>
      </c>
      <c r="P17" s="37">
        <v>34.14</v>
      </c>
      <c r="Q17" s="37">
        <v>15.102539949537425</v>
      </c>
      <c r="R17" s="39">
        <v>0</v>
      </c>
      <c r="S17" s="39">
        <v>0</v>
      </c>
      <c r="T17" s="38">
        <f>SUMPRODUCT(LTA!J17:AN17,LTA!J$101:AN$101,LTA!J$104:AN$104)</f>
        <v>12.67</v>
      </c>
      <c r="U17" s="38">
        <f>SUMPRODUCT(LTA!J17:AN17,LTA!J$102:AN$102,LTA!J$104:AN$104)</f>
        <v>106.85000000000001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-468</v>
      </c>
      <c r="AA17" s="76">
        <f>STOA!I17</f>
        <v>0</v>
      </c>
      <c r="AB17" s="76">
        <f>-STOA!O17</f>
        <v>0</v>
      </c>
      <c r="AC17">
        <f t="shared" si="0"/>
        <v>9.6441211920716654</v>
      </c>
      <c r="AD17">
        <f t="shared" si="1"/>
        <v>287.102575707011</v>
      </c>
      <c r="AE17">
        <f>'IDT-1'!C17</f>
        <v>0</v>
      </c>
      <c r="AF17" s="25"/>
      <c r="AG17">
        <f t="shared" si="2"/>
        <v>287.102575707011</v>
      </c>
      <c r="AI17" s="35">
        <f>PXIL!I17</f>
        <v>0</v>
      </c>
      <c r="AJ17" s="35">
        <f>PXIL!O17</f>
        <v>0</v>
      </c>
      <c r="AK17" s="35">
        <f>RTM_IEX!I17</f>
        <v>61.55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2.3329999999999997</v>
      </c>
      <c r="E18">
        <f>GT_NG!Q18</f>
        <v>8.8718150774888365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5.3977509371095378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517.83159093494692</v>
      </c>
      <c r="P18" s="37">
        <v>34.14</v>
      </c>
      <c r="Q18" s="37">
        <v>15.102539949537425</v>
      </c>
      <c r="R18" s="39">
        <v>0</v>
      </c>
      <c r="S18" s="39">
        <v>0</v>
      </c>
      <c r="T18" s="38">
        <f>SUMPRODUCT(LTA!J18:AN18,LTA!J$101:AN$101,LTA!J$104:AN$104)</f>
        <v>12.67</v>
      </c>
      <c r="U18" s="38">
        <f>SUMPRODUCT(LTA!J18:AN18,LTA!J$102:AN$102,LTA!J$104:AN$104)</f>
        <v>106.85000000000001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-468</v>
      </c>
      <c r="AA18" s="76">
        <f>STOA!I18</f>
        <v>0</v>
      </c>
      <c r="AB18" s="76">
        <f>-STOA!O18</f>
        <v>0</v>
      </c>
      <c r="AC18">
        <f t="shared" si="0"/>
        <v>9.6290671920716644</v>
      </c>
      <c r="AD18">
        <f t="shared" si="1"/>
        <v>285.18762970701101</v>
      </c>
      <c r="AE18">
        <f>'IDT-1'!C18</f>
        <v>0</v>
      </c>
      <c r="AF18" s="25"/>
      <c r="AG18">
        <f t="shared" si="2"/>
        <v>285.18762970701101</v>
      </c>
      <c r="AI18" s="35">
        <f>PXIL!I18</f>
        <v>0</v>
      </c>
      <c r="AJ18" s="35">
        <f>PXIL!O18</f>
        <v>0</v>
      </c>
      <c r="AK18" s="35">
        <f>RTM_IEX!I18</f>
        <v>59.62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2.3329999999999997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5.3977509371095378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489.63949371710856</v>
      </c>
      <c r="P19" s="37">
        <v>34.14</v>
      </c>
      <c r="Q19" s="37">
        <v>15.102539949537425</v>
      </c>
      <c r="R19" s="39">
        <v>0</v>
      </c>
      <c r="S19" s="39">
        <v>0</v>
      </c>
      <c r="T19" s="38">
        <f>SUMPRODUCT(LTA!J19:AN19,LTA!J$101:AN$101,LTA!J$104:AN$104)</f>
        <v>12.67</v>
      </c>
      <c r="U19" s="38">
        <f>SUMPRODUCT(LTA!J19:AN19,LTA!J$102:AN$102,LTA!J$104:AN$104)</f>
        <v>106.85000000000001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-468</v>
      </c>
      <c r="AA19" s="76">
        <f>STOA!I19</f>
        <v>0</v>
      </c>
      <c r="AB19" s="76">
        <f>-STOA!O19</f>
        <v>0</v>
      </c>
      <c r="AC19">
        <f t="shared" si="0"/>
        <v>9.6416868337725248</v>
      </c>
      <c r="AD19">
        <f t="shared" si="1"/>
        <v>286.79291284747183</v>
      </c>
      <c r="AE19">
        <f>'IDT-1'!C19</f>
        <v>0</v>
      </c>
      <c r="AF19" s="25"/>
      <c r="AG19">
        <f t="shared" si="2"/>
        <v>286.79291284747183</v>
      </c>
      <c r="AI19" s="35">
        <f>PXIL!I19</f>
        <v>0</v>
      </c>
      <c r="AJ19" s="35">
        <f>PXIL!O19</f>
        <v>0</v>
      </c>
      <c r="AK19" s="35">
        <f>RTM_IEX!I19</f>
        <v>89.43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3.4994999999999998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5.3977509371095378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489.63949371710856</v>
      </c>
      <c r="P20" s="37">
        <v>34.14</v>
      </c>
      <c r="Q20" s="37">
        <v>15.102539949537425</v>
      </c>
      <c r="R20" s="39">
        <v>0</v>
      </c>
      <c r="S20" s="39">
        <v>0</v>
      </c>
      <c r="T20" s="38">
        <f>SUMPRODUCT(LTA!J20:AN20,LTA!J$101:AN$101,LTA!J$104:AN$104)</f>
        <v>12.67</v>
      </c>
      <c r="U20" s="38">
        <f>SUMPRODUCT(LTA!J20:AN20,LTA!J$102:AN$102,LTA!J$104:AN$104)</f>
        <v>106.85000000000001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-458</v>
      </c>
      <c r="AA20" s="76">
        <f>STOA!I20</f>
        <v>0</v>
      </c>
      <c r="AB20" s="76">
        <f>-STOA!O20</f>
        <v>0</v>
      </c>
      <c r="AC20">
        <f t="shared" si="0"/>
        <v>9.5571963509464819</v>
      </c>
      <c r="AD20">
        <f t="shared" si="1"/>
        <v>296.12390333029794</v>
      </c>
      <c r="AE20">
        <f>'IDT-1'!C20</f>
        <v>0</v>
      </c>
      <c r="AF20" s="25"/>
      <c r="AG20">
        <f t="shared" si="2"/>
        <v>296.12390333029794</v>
      </c>
      <c r="AI20" s="35">
        <f>PXIL!I20</f>
        <v>0</v>
      </c>
      <c r="AJ20" s="35">
        <f>PXIL!O20</f>
        <v>0</v>
      </c>
      <c r="AK20" s="35">
        <f>RTM_IEX!I20</f>
        <v>87.51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4.1993999999999998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5.3977509371095378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489.63949371710856</v>
      </c>
      <c r="P21" s="37">
        <v>34.14</v>
      </c>
      <c r="Q21" s="37">
        <v>15.102539949537425</v>
      </c>
      <c r="R21" s="39">
        <v>0</v>
      </c>
      <c r="S21" s="39">
        <v>0</v>
      </c>
      <c r="T21" s="38">
        <f>SUMPRODUCT(LTA!J21:AN21,LTA!J$101:AN$101,LTA!J$104:AN$104)</f>
        <v>12.67</v>
      </c>
      <c r="U21" s="38">
        <f>SUMPRODUCT(LTA!J21:AN21,LTA!J$102:AN$102,LTA!J$104:AN$104)</f>
        <v>106.85000000000001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-448</v>
      </c>
      <c r="AA21" s="76">
        <f>STOA!I21</f>
        <v>0</v>
      </c>
      <c r="AB21" s="76">
        <f>-STOA!O21</f>
        <v>0</v>
      </c>
      <c r="AC21">
        <f t="shared" si="0"/>
        <v>9.4990963881204387</v>
      </c>
      <c r="AD21">
        <f t="shared" si="1"/>
        <v>308.81190329312392</v>
      </c>
      <c r="AE21">
        <f>'IDT-1'!C21</f>
        <v>0</v>
      </c>
      <c r="AF21" s="25"/>
      <c r="AG21">
        <f t="shared" si="2"/>
        <v>308.81190329312392</v>
      </c>
      <c r="AI21" s="35">
        <f>PXIL!I21</f>
        <v>0</v>
      </c>
      <c r="AJ21" s="35">
        <f>PXIL!O21</f>
        <v>0</v>
      </c>
      <c r="AK21" s="35">
        <f>RTM_IEX!I21</f>
        <v>89.44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4.6659999999999995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5.3977509371095378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494.2648721753979</v>
      </c>
      <c r="P22" s="37">
        <v>34.14</v>
      </c>
      <c r="Q22" s="37">
        <v>15.102539949537425</v>
      </c>
      <c r="R22" s="39">
        <v>0</v>
      </c>
      <c r="S22" s="39">
        <v>0</v>
      </c>
      <c r="T22" s="38">
        <f>SUMPRODUCT(LTA!J22:AN22,LTA!J$101:AN$101,LTA!J$104:AN$104)</f>
        <v>12.67</v>
      </c>
      <c r="U22" s="38">
        <f>SUMPRODUCT(LTA!J22:AN22,LTA!J$102:AN$102,LTA!J$104:AN$104)</f>
        <v>106.85000000000001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-433</v>
      </c>
      <c r="AA22" s="76">
        <f>STOA!I22</f>
        <v>0</v>
      </c>
      <c r="AB22" s="76">
        <f>-STOA!O22</f>
        <v>0</v>
      </c>
      <c r="AC22">
        <f t="shared" si="0"/>
        <v>9.3683220458560292</v>
      </c>
      <c r="AD22">
        <f t="shared" si="1"/>
        <v>322.29465609367765</v>
      </c>
      <c r="AE22">
        <f>'IDT-1'!C22</f>
        <v>0</v>
      </c>
      <c r="AF22" s="25"/>
      <c r="AG22">
        <f t="shared" si="2"/>
        <v>322.29465609367765</v>
      </c>
      <c r="AI22" s="35">
        <f>PXIL!I22</f>
        <v>0</v>
      </c>
      <c r="AJ22" s="35">
        <f>PXIL!O22</f>
        <v>0</v>
      </c>
      <c r="AK22" s="35">
        <f>RTM_IEX!I22</f>
        <v>82.7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4.6659999999999995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5.3977509371095378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494.85853229477357</v>
      </c>
      <c r="P23" s="37">
        <v>68.2</v>
      </c>
      <c r="Q23" s="37">
        <v>15.102539949537425</v>
      </c>
      <c r="R23" s="39">
        <v>0</v>
      </c>
      <c r="S23" s="39">
        <v>0</v>
      </c>
      <c r="T23" s="38">
        <f>SUMPRODUCT(LTA!J23:AN23,LTA!J$101:AN$101,LTA!J$104:AN$104)</f>
        <v>12.67</v>
      </c>
      <c r="U23" s="38">
        <f>SUMPRODUCT(LTA!J23:AN23,LTA!J$102:AN$102,LTA!J$104:AN$104)</f>
        <v>106.85000000000001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-368</v>
      </c>
      <c r="AA23" s="76">
        <f>STOA!I23</f>
        <v>0</v>
      </c>
      <c r="AB23" s="76">
        <f>-STOA!O23</f>
        <v>-38.46</v>
      </c>
      <c r="AC23">
        <f t="shared" si="0"/>
        <v>9.2200052075668424</v>
      </c>
      <c r="AD23">
        <f t="shared" si="1"/>
        <v>356.71663305134268</v>
      </c>
      <c r="AE23">
        <f>'IDT-1'!C23</f>
        <v>0</v>
      </c>
      <c r="AF23" s="25"/>
      <c r="AG23">
        <f t="shared" si="2"/>
        <v>356.71663305134268</v>
      </c>
      <c r="AI23" s="35">
        <f>PXIL!I23</f>
        <v>0</v>
      </c>
      <c r="AJ23" s="35">
        <f>PXIL!O23</f>
        <v>0</v>
      </c>
      <c r="AK23" s="35">
        <f>RTM_IEX!I23</f>
        <v>55.78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4.6659999999999995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5.3977509371095378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492.04853229477351</v>
      </c>
      <c r="P24" s="37">
        <v>68.2</v>
      </c>
      <c r="Q24" s="37">
        <v>15.102539949537425</v>
      </c>
      <c r="R24" s="39">
        <v>0</v>
      </c>
      <c r="S24" s="39">
        <v>0</v>
      </c>
      <c r="T24" s="38">
        <f>SUMPRODUCT(LTA!J24:AN24,LTA!J$101:AN$101,LTA!J$104:AN$104)</f>
        <v>12.67</v>
      </c>
      <c r="U24" s="38">
        <f>SUMPRODUCT(LTA!J24:AN24,LTA!J$102:AN$102,LTA!J$104:AN$104)</f>
        <v>106.85000000000001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-338</v>
      </c>
      <c r="AA24" s="76">
        <f>STOA!I24</f>
        <v>0</v>
      </c>
      <c r="AB24" s="76">
        <f>-STOA!O24</f>
        <v>-38.46</v>
      </c>
      <c r="AC24">
        <f t="shared" si="0"/>
        <v>8.9997656590887125</v>
      </c>
      <c r="AD24">
        <f t="shared" si="1"/>
        <v>388.93687259982056</v>
      </c>
      <c r="AE24">
        <f>'IDT-1'!C24</f>
        <v>0</v>
      </c>
      <c r="AF24" s="25"/>
      <c r="AG24">
        <f t="shared" si="2"/>
        <v>388.93687259982056</v>
      </c>
      <c r="AI24" s="35">
        <f>PXIL!I24</f>
        <v>0</v>
      </c>
      <c r="AJ24" s="35">
        <f>PXIL!O24</f>
        <v>0</v>
      </c>
      <c r="AK24" s="35">
        <f>RTM_IEX!I24</f>
        <v>60.59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4.6659999999999995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5.3977509371095378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532.99470659314875</v>
      </c>
      <c r="P25" s="37">
        <v>68.2</v>
      </c>
      <c r="Q25" s="37">
        <v>22.03</v>
      </c>
      <c r="R25" s="39">
        <v>0</v>
      </c>
      <c r="S25" s="39">
        <v>0</v>
      </c>
      <c r="T25" s="38">
        <f>SUMPRODUCT(LTA!J25:AN25,LTA!J$101:AN$101,LTA!J$104:AN$104)</f>
        <v>12.67</v>
      </c>
      <c r="U25" s="38">
        <f>SUMPRODUCT(LTA!J25:AN25,LTA!J$102:AN$102,LTA!J$104:AN$104)</f>
        <v>106.85000000000001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-298</v>
      </c>
      <c r="AA25" s="76">
        <f>STOA!I25</f>
        <v>0</v>
      </c>
      <c r="AB25" s="76">
        <f>-STOA!O25</f>
        <v>-38.46</v>
      </c>
      <c r="AC25">
        <f t="shared" si="0"/>
        <v>8.7286312757054745</v>
      </c>
      <c r="AD25">
        <f t="shared" si="1"/>
        <v>434.76164133204168</v>
      </c>
      <c r="AE25">
        <f>'IDT-1'!C25</f>
        <v>0</v>
      </c>
      <c r="AF25" s="25"/>
      <c r="AG25">
        <f t="shared" si="2"/>
        <v>434.76164133204168</v>
      </c>
      <c r="AI25" s="35">
        <f>PXIL!I25</f>
        <v>0</v>
      </c>
      <c r="AJ25" s="35">
        <f>PXIL!O25</f>
        <v>0</v>
      </c>
      <c r="AK25" s="35">
        <f>RTM_IEX!I25</f>
        <v>18.27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4.6659999999999995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5.3977509371095378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532.98829231401442</v>
      </c>
      <c r="P26" s="37">
        <v>68.197039416565374</v>
      </c>
      <c r="Q26" s="37">
        <v>22.03</v>
      </c>
      <c r="R26" s="39">
        <v>0</v>
      </c>
      <c r="S26" s="39">
        <v>0</v>
      </c>
      <c r="T26" s="38">
        <f>SUMPRODUCT(LTA!J26:AN26,LTA!J$101:AN$101,LTA!J$104:AN$104)</f>
        <v>12.67</v>
      </c>
      <c r="U26" s="38">
        <f>SUMPRODUCT(LTA!J26:AN26,LTA!J$102:AN$102,LTA!J$104:AN$104)</f>
        <v>106.85000000000001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-258</v>
      </c>
      <c r="AA26" s="76">
        <f>STOA!I26</f>
        <v>0</v>
      </c>
      <c r="AB26" s="76">
        <f>-STOA!O26</f>
        <v>-38.46</v>
      </c>
      <c r="AC26">
        <f t="shared" si="0"/>
        <v>8.4591894204732654</v>
      </c>
      <c r="AD26">
        <f t="shared" si="1"/>
        <v>480.80170832470498</v>
      </c>
      <c r="AE26">
        <f>'IDT-1'!C26</f>
        <v>0</v>
      </c>
      <c r="AF26" s="25"/>
      <c r="AG26">
        <f t="shared" si="2"/>
        <v>480.80170832470498</v>
      </c>
      <c r="AI26" s="35">
        <f>PXIL!I26</f>
        <v>0</v>
      </c>
      <c r="AJ26" s="35">
        <f>PXIL!O26</f>
        <v>0</v>
      </c>
      <c r="AK26" s="35">
        <f>RTM_IEX!I26</f>
        <v>24.05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4.6659999999999995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5.3977509371095378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541.21443389136812</v>
      </c>
      <c r="P27" s="37">
        <v>68.197039416565374</v>
      </c>
      <c r="Q27" s="37">
        <v>22.03</v>
      </c>
      <c r="R27" s="39">
        <v>0</v>
      </c>
      <c r="S27" s="39">
        <v>0</v>
      </c>
      <c r="T27" s="38">
        <f>SUMPRODUCT(LTA!J27:AN27,LTA!J$101:AN$101,LTA!J$104:AN$104)</f>
        <v>12.67</v>
      </c>
      <c r="U27" s="38">
        <f>SUMPRODUCT(LTA!J27:AN27,LTA!J$102:AN$102,LTA!J$104:AN$104)</f>
        <v>106.85000000000001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28.85</v>
      </c>
      <c r="Z27" s="35">
        <f>IEX!O27</f>
        <v>0</v>
      </c>
      <c r="AA27" s="76">
        <f>STOA!I27</f>
        <v>0</v>
      </c>
      <c r="AB27" s="76">
        <f>-STOA!O27</f>
        <v>-365.4</v>
      </c>
      <c r="AC27">
        <f t="shared" si="0"/>
        <v>10.107860607179365</v>
      </c>
      <c r="AD27">
        <f t="shared" si="1"/>
        <v>552.09917871535254</v>
      </c>
      <c r="AE27">
        <f>'IDT-1'!C27</f>
        <v>0</v>
      </c>
      <c r="AF27" s="25"/>
      <c r="AG27">
        <f t="shared" si="2"/>
        <v>552.09917871535254</v>
      </c>
      <c r="AI27" s="35">
        <f>PXIL!I27</f>
        <v>0</v>
      </c>
      <c r="AJ27" s="35">
        <f>PXIL!O27</f>
        <v>0</v>
      </c>
      <c r="AK27" s="35">
        <f>RTM_IEX!I27</f>
        <v>128.86000000000001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4.6659999999999995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5.3977509371095378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588.81918578522732</v>
      </c>
      <c r="P28" s="37">
        <v>68.194775747826426</v>
      </c>
      <c r="Q28" s="37">
        <v>22.029999999999998</v>
      </c>
      <c r="R28" s="39">
        <v>0</v>
      </c>
      <c r="S28" s="39">
        <v>0</v>
      </c>
      <c r="T28" s="38">
        <f>SUMPRODUCT(LTA!J28:AN28,LTA!J$101:AN$101,LTA!J$104:AN$104)</f>
        <v>12.67</v>
      </c>
      <c r="U28" s="38">
        <f>SUMPRODUCT(LTA!J28:AN28,LTA!J$102:AN$102,LTA!J$104:AN$104)</f>
        <v>106.85000000000001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-365.4</v>
      </c>
      <c r="AC28">
        <f t="shared" si="0"/>
        <v>10.696624015335301</v>
      </c>
      <c r="AD28">
        <f t="shared" si="1"/>
        <v>626.99290353231686</v>
      </c>
      <c r="AE28">
        <f>'IDT-1'!C28</f>
        <v>0</v>
      </c>
      <c r="AF28" s="25"/>
      <c r="AG28">
        <f t="shared" si="2"/>
        <v>626.99290353231686</v>
      </c>
      <c r="AI28" s="35">
        <f>PXIL!I28</f>
        <v>0</v>
      </c>
      <c r="AJ28" s="35">
        <f>PXIL!O28</f>
        <v>0</v>
      </c>
      <c r="AK28" s="35">
        <f>RTM_IEX!I28</f>
        <v>185.59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5.24925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5.3977509371095378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621.49687853014348</v>
      </c>
      <c r="P29" s="37">
        <v>68.194775747826426</v>
      </c>
      <c r="Q29" s="37">
        <v>22.029999999999998</v>
      </c>
      <c r="R29" s="39">
        <v>0</v>
      </c>
      <c r="S29" s="39">
        <v>0</v>
      </c>
      <c r="T29" s="38">
        <f>SUMPRODUCT(LTA!J29:AN29,LTA!J$101:AN$101,LTA!J$104:AN$104)</f>
        <v>12.67</v>
      </c>
      <c r="U29" s="38">
        <f>SUMPRODUCT(LTA!J29:AN29,LTA!J$102:AN$102,LTA!J$104:AN$104)</f>
        <v>106.85000000000001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-365.4</v>
      </c>
      <c r="AC29">
        <f t="shared" si="0"/>
        <v>10.798577368745647</v>
      </c>
      <c r="AD29">
        <f t="shared" si="1"/>
        <v>639.96189292382257</v>
      </c>
      <c r="AE29">
        <f>'IDT-1'!C29</f>
        <v>55</v>
      </c>
      <c r="AF29" s="25"/>
      <c r="AG29">
        <f t="shared" si="2"/>
        <v>694.96189292382257</v>
      </c>
      <c r="AI29" s="35">
        <f>PXIL!I29</f>
        <v>0</v>
      </c>
      <c r="AJ29" s="35">
        <f>PXIL!O29</f>
        <v>0</v>
      </c>
      <c r="AK29" s="35">
        <f>RTM_IEX!I29</f>
        <v>165.4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5.24925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5.3977509371095378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665.90089451248241</v>
      </c>
      <c r="P30" s="37">
        <v>68.194775747826426</v>
      </c>
      <c r="Q30" s="37">
        <v>22.029999999999998</v>
      </c>
      <c r="R30" s="39">
        <v>0.95734072022160666</v>
      </c>
      <c r="S30" s="39">
        <v>0</v>
      </c>
      <c r="T30" s="38">
        <f>SUMPRODUCT(LTA!J30:AN30,LTA!J$101:AN$101,LTA!J$104:AN$104)</f>
        <v>12.67</v>
      </c>
      <c r="U30" s="38">
        <f>SUMPRODUCT(LTA!J30:AN30,LTA!J$102:AN$102,LTA!J$104:AN$104)</f>
        <v>106.85000000000001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20.190000000000001</v>
      </c>
      <c r="Z30" s="35">
        <f>IEX!O30</f>
        <v>0</v>
      </c>
      <c r="AA30" s="76">
        <f>STOA!I30</f>
        <v>0</v>
      </c>
      <c r="AB30" s="76">
        <f>-STOA!O30</f>
        <v>-365.4</v>
      </c>
      <c r="AC30">
        <f t="shared" si="0"/>
        <v>11.189913951025622</v>
      </c>
      <c r="AD30">
        <f t="shared" si="1"/>
        <v>689.74191304410328</v>
      </c>
      <c r="AE30">
        <f>'IDT-1'!C30</f>
        <v>58.886000000000003</v>
      </c>
      <c r="AF30" s="25"/>
      <c r="AG30">
        <f t="shared" si="2"/>
        <v>748.62791304410325</v>
      </c>
      <c r="AI30" s="35">
        <f>PXIL!I30</f>
        <v>0</v>
      </c>
      <c r="AJ30" s="35">
        <f>PXIL!O30</f>
        <v>0</v>
      </c>
      <c r="AK30" s="35">
        <f>RTM_IEX!I30</f>
        <v>150.02000000000001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5.24925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11.920000000000002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669.83670157870847</v>
      </c>
      <c r="P31" s="37">
        <v>68.194775747826426</v>
      </c>
      <c r="Q31" s="37">
        <v>22.029999999999998</v>
      </c>
      <c r="R31" s="39">
        <v>4.43</v>
      </c>
      <c r="S31" s="39">
        <v>0</v>
      </c>
      <c r="T31" s="38">
        <f>SUMPRODUCT(LTA!J31:AN31,LTA!J$101:AN$101,LTA!J$104:AN$104)</f>
        <v>12.73</v>
      </c>
      <c r="U31" s="38">
        <f>SUMPRODUCT(LTA!J31:AN31,LTA!J$102:AN$102,LTA!J$104:AN$104)</f>
        <v>106.85000000000001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-211.55</v>
      </c>
      <c r="AC31">
        <f t="shared" si="0"/>
        <v>9.2060717134363266</v>
      </c>
      <c r="AD31">
        <f t="shared" si="1"/>
        <v>746.29647069058728</v>
      </c>
      <c r="AE31">
        <f>'IDT-1'!C31</f>
        <v>0</v>
      </c>
      <c r="AF31" s="25"/>
      <c r="AG31">
        <f t="shared" si="2"/>
        <v>746.29647069058728</v>
      </c>
      <c r="AI31" s="35">
        <f>PXIL!I31</f>
        <v>0</v>
      </c>
      <c r="AJ31" s="35">
        <f>PXIL!O31</f>
        <v>0</v>
      </c>
      <c r="AK31" s="35">
        <f>RTM_IEX!I31</f>
        <v>56.94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5.24925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11.920000000000002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669.83670157870847</v>
      </c>
      <c r="P32" s="37">
        <v>68.194775747826426</v>
      </c>
      <c r="Q32" s="37">
        <v>22.029999999999998</v>
      </c>
      <c r="R32" s="39">
        <v>11.659999999999998</v>
      </c>
      <c r="S32" s="39">
        <v>0</v>
      </c>
      <c r="T32" s="38">
        <f>SUMPRODUCT(LTA!J32:AN32,LTA!J$101:AN$101,LTA!J$104:AN$104)</f>
        <v>15.93</v>
      </c>
      <c r="U32" s="38">
        <f>SUMPRODUCT(LTA!J32:AN32,LTA!J$102:AN$102,LTA!J$104:AN$104)</f>
        <v>106.85000000000001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-211.55</v>
      </c>
      <c r="AC32">
        <f t="shared" si="0"/>
        <v>9.1825937134363276</v>
      </c>
      <c r="AD32">
        <f t="shared" si="1"/>
        <v>743.30994869058736</v>
      </c>
      <c r="AE32">
        <f>'IDT-1'!C32</f>
        <v>0</v>
      </c>
      <c r="AF32" s="25"/>
      <c r="AG32">
        <f t="shared" si="2"/>
        <v>743.30994869058736</v>
      </c>
      <c r="AI32" s="35">
        <f>PXIL!I32</f>
        <v>0</v>
      </c>
      <c r="AJ32" s="35">
        <f>PXIL!O32</f>
        <v>0</v>
      </c>
      <c r="AK32" s="35">
        <f>RTM_IEX!I32</f>
        <v>43.5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5.24925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676.05173477994344</v>
      </c>
      <c r="P33" s="37">
        <v>68.194775747826426</v>
      </c>
      <c r="Q33" s="37">
        <v>22.029999999999998</v>
      </c>
      <c r="R33" s="39">
        <v>17.89</v>
      </c>
      <c r="S33" s="39">
        <v>0</v>
      </c>
      <c r="T33" s="38">
        <f>SUMPRODUCT(LTA!J33:AN33,LTA!J$101:AN$101,LTA!J$104:AN$104)</f>
        <v>20.84</v>
      </c>
      <c r="U33" s="38">
        <f>SUMPRODUCT(LTA!J33:AN33,LTA!J$102:AN$102,LTA!J$104:AN$104)</f>
        <v>106.85000000000001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-211.55</v>
      </c>
      <c r="AC33">
        <f t="shared" si="0"/>
        <v>9.7067149724059618</v>
      </c>
      <c r="AD33">
        <f t="shared" si="1"/>
        <v>809.98086063285268</v>
      </c>
      <c r="AE33">
        <f>'IDT-1'!C33</f>
        <v>0</v>
      </c>
      <c r="AF33" s="25"/>
      <c r="AG33">
        <f t="shared" si="2"/>
        <v>809.98086063285268</v>
      </c>
      <c r="AI33" s="35">
        <f>PXIL!I33</f>
        <v>0</v>
      </c>
      <c r="AJ33" s="35">
        <f>PXIL!O33</f>
        <v>0</v>
      </c>
      <c r="AK33" s="35">
        <f>RTM_IEX!I33</f>
        <v>83.26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5.24925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672.88476623838164</v>
      </c>
      <c r="P34" s="37">
        <v>68.194775747826426</v>
      </c>
      <c r="Q34" s="37">
        <v>22.029999999999998</v>
      </c>
      <c r="R34" s="39">
        <v>22.5</v>
      </c>
      <c r="S34" s="39">
        <v>0</v>
      </c>
      <c r="T34" s="38">
        <f>SUMPRODUCT(LTA!J34:AN34,LTA!J$101:AN$101,LTA!J$104:AN$104)</f>
        <v>31.14</v>
      </c>
      <c r="U34" s="38">
        <f>SUMPRODUCT(LTA!J34:AN34,LTA!J$102:AN$102,LTA!J$104:AN$104)</f>
        <v>106.85000000000001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-211.55</v>
      </c>
      <c r="AC34">
        <f t="shared" si="0"/>
        <v>9.8288086177817782</v>
      </c>
      <c r="AD34">
        <f t="shared" si="1"/>
        <v>825.51179844591513</v>
      </c>
      <c r="AE34">
        <f>'IDT-1'!C34</f>
        <v>0</v>
      </c>
      <c r="AF34" s="25"/>
      <c r="AG34">
        <f t="shared" si="2"/>
        <v>825.51179844591513</v>
      </c>
      <c r="AI34" s="35">
        <f>PXIL!I34</f>
        <v>0</v>
      </c>
      <c r="AJ34" s="35">
        <f>PXIL!O34</f>
        <v>0</v>
      </c>
      <c r="AK34" s="35">
        <f>RTM_IEX!I34</f>
        <v>87.17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5.24925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33.92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671.44669892843808</v>
      </c>
      <c r="P35" s="37">
        <v>68.194775747826426</v>
      </c>
      <c r="Q35" s="37">
        <v>22.029999999999998</v>
      </c>
      <c r="R35" s="39">
        <v>22.5</v>
      </c>
      <c r="S35" s="39">
        <v>0</v>
      </c>
      <c r="T35" s="38">
        <f>SUMPRODUCT(LTA!J35:AN35,LTA!J$101:AN$101,LTA!J$104:AN$104)</f>
        <v>45.51</v>
      </c>
      <c r="U35" s="38">
        <f>SUMPRODUCT(LTA!J35:AN35,LTA!J$102:AN$102,LTA!J$104:AN$104)</f>
        <v>106.85000000000001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-65</v>
      </c>
      <c r="AA35" s="76">
        <f>STOA!I35</f>
        <v>0</v>
      </c>
      <c r="AB35" s="76">
        <f>-STOA!O35</f>
        <v>-86.539999999999992</v>
      </c>
      <c r="AC35">
        <f t="shared" si="0"/>
        <v>9.6150899826251344</v>
      </c>
      <c r="AD35">
        <f t="shared" si="1"/>
        <v>918.81744977112817</v>
      </c>
      <c r="AE35">
        <f>'IDT-1'!C35</f>
        <v>0</v>
      </c>
      <c r="AF35" s="25"/>
      <c r="AG35">
        <f t="shared" si="2"/>
        <v>918.81744977112817</v>
      </c>
      <c r="AI35" s="35">
        <f>PXIL!I35</f>
        <v>0</v>
      </c>
      <c r="AJ35" s="35">
        <f>PXIL!O35</f>
        <v>0</v>
      </c>
      <c r="AK35" s="35">
        <f>RTM_IEX!I35</f>
        <v>95.4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5.24925</v>
      </c>
      <c r="E36">
        <f>GT_NG!Q36</f>
        <v>8.8718150774888365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33.92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669.91870766624356</v>
      </c>
      <c r="P36" s="37">
        <v>68.194775747826426</v>
      </c>
      <c r="Q36" s="37">
        <v>22.029999999999998</v>
      </c>
      <c r="R36" s="39">
        <v>22.5</v>
      </c>
      <c r="S36" s="39">
        <v>0</v>
      </c>
      <c r="T36" s="38">
        <f>SUMPRODUCT(LTA!J36:AN36,LTA!J$101:AN$101,LTA!J$104:AN$104)</f>
        <v>69.900000000000006</v>
      </c>
      <c r="U36" s="38">
        <f>SUMPRODUCT(LTA!J36:AN36,LTA!J$102:AN$102,LTA!J$104:AN$104)</f>
        <v>106.85000000000001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-90</v>
      </c>
      <c r="AA36" s="76">
        <f>STOA!I36</f>
        <v>0</v>
      </c>
      <c r="AB36" s="76">
        <f>-STOA!O36</f>
        <v>-86.539999999999992</v>
      </c>
      <c r="AC36">
        <f t="shared" si="0"/>
        <v>10.102812607845124</v>
      </c>
      <c r="AD36">
        <f t="shared" si="1"/>
        <v>930.66173588371362</v>
      </c>
      <c r="AE36">
        <f>'IDT-1'!C36</f>
        <v>0</v>
      </c>
      <c r="AF36" s="25"/>
      <c r="AG36">
        <f t="shared" si="2"/>
        <v>930.66173588371362</v>
      </c>
      <c r="AI36" s="35">
        <f>PXIL!I36</f>
        <v>0</v>
      </c>
      <c r="AJ36" s="35">
        <f>PXIL!O36</f>
        <v>0</v>
      </c>
      <c r="AK36" s="35">
        <f>RTM_IEX!I36</f>
        <v>109.87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5.24925</v>
      </c>
      <c r="E37">
        <f>GT_NG!Q37</f>
        <v>8.8718150774888365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46.01789738200759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645.26651780095642</v>
      </c>
      <c r="P37" s="37">
        <v>68.194775747826426</v>
      </c>
      <c r="Q37" s="37">
        <v>22.029999999999998</v>
      </c>
      <c r="R37" s="39">
        <v>22.5</v>
      </c>
      <c r="S37" s="39">
        <v>0</v>
      </c>
      <c r="T37" s="38">
        <f>SUMPRODUCT(LTA!J37:AN37,LTA!J$101:AN$101,LTA!J$104:AN$104)</f>
        <v>98.48</v>
      </c>
      <c r="U37" s="38">
        <f>SUMPRODUCT(LTA!J37:AN37,LTA!J$102:AN$102,LTA!J$104:AN$104)</f>
        <v>106.85000000000001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-90</v>
      </c>
      <c r="AA37" s="76">
        <f>STOA!I37</f>
        <v>0</v>
      </c>
      <c r="AB37" s="76">
        <f>-STOA!O37</f>
        <v>-86.539999999999992</v>
      </c>
      <c r="AC37">
        <f t="shared" si="0"/>
        <v>9.7534951264755438</v>
      </c>
      <c r="AD37">
        <f t="shared" si="1"/>
        <v>886.22676088180367</v>
      </c>
      <c r="AE37">
        <f>'IDT-1'!C37</f>
        <v>0</v>
      </c>
      <c r="AF37" s="25"/>
      <c r="AG37">
        <f t="shared" si="2"/>
        <v>886.22676088180367</v>
      </c>
      <c r="AI37" s="35">
        <f>PXIL!I37</f>
        <v>0</v>
      </c>
      <c r="AJ37" s="35">
        <f>PXIL!O37</f>
        <v>0</v>
      </c>
      <c r="AK37" s="35">
        <f>RTM_IEX!I37</f>
        <v>49.06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5.24925</v>
      </c>
      <c r="E38">
        <f>GT_NG!Q38</f>
        <v>8.8718150774888365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46.01789738200759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646.92697400487384</v>
      </c>
      <c r="P38" s="37">
        <v>68.194775747826426</v>
      </c>
      <c r="Q38" s="37">
        <v>22.029999999999998</v>
      </c>
      <c r="R38" s="39">
        <v>22.5</v>
      </c>
      <c r="S38" s="39">
        <v>0</v>
      </c>
      <c r="T38" s="38">
        <f>SUMPRODUCT(LTA!J38:AN38,LTA!J$101:AN$101,LTA!J$104:AN$104)</f>
        <v>122.07000000000001</v>
      </c>
      <c r="U38" s="38">
        <f>SUMPRODUCT(LTA!J38:AN38,LTA!J$102:AN$102,LTA!J$104:AN$104)</f>
        <v>106.85000000000001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-125</v>
      </c>
      <c r="AA38" s="76">
        <f>STOA!I38</f>
        <v>0</v>
      </c>
      <c r="AB38" s="76">
        <f>-STOA!O38</f>
        <v>-86.539999999999992</v>
      </c>
      <c r="AC38">
        <f t="shared" si="0"/>
        <v>10.330504824757249</v>
      </c>
      <c r="AD38">
        <f t="shared" si="1"/>
        <v>889.35020738743935</v>
      </c>
      <c r="AE38">
        <f>'IDT-1'!C38</f>
        <v>0</v>
      </c>
      <c r="AF38" s="25"/>
      <c r="AG38">
        <f t="shared" si="2"/>
        <v>889.35020738743935</v>
      </c>
      <c r="AI38" s="35">
        <f>PXIL!I38</f>
        <v>0</v>
      </c>
      <c r="AJ38" s="35">
        <f>PXIL!O38</f>
        <v>0</v>
      </c>
      <c r="AK38" s="35">
        <f>RTM_IEX!I38</f>
        <v>62.51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5.24925</v>
      </c>
      <c r="E39">
        <f>GT_NG!Q39</f>
        <v>8.8028631468347776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653.82070098296822</v>
      </c>
      <c r="P39" s="37">
        <v>68.194775747826426</v>
      </c>
      <c r="Q39" s="37">
        <v>22.029999999999998</v>
      </c>
      <c r="R39" s="39">
        <v>22.5</v>
      </c>
      <c r="S39" s="39">
        <v>0</v>
      </c>
      <c r="T39" s="38">
        <f>SUMPRODUCT(LTA!J39:AN39,LTA!J$101:AN$101,LTA!J$104:AN$104)</f>
        <v>146.16000000000003</v>
      </c>
      <c r="U39" s="38">
        <f>SUMPRODUCT(LTA!J39:AN39,LTA!J$102:AN$102,LTA!J$104:AN$104)</f>
        <v>106.85000000000001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-215</v>
      </c>
      <c r="AA39" s="76">
        <f>STOA!I39</f>
        <v>0</v>
      </c>
      <c r="AB39" s="76">
        <f>-STOA!O39</f>
        <v>0</v>
      </c>
      <c r="AC39">
        <f t="shared" si="0"/>
        <v>10.476336177382031</v>
      </c>
      <c r="AD39">
        <f t="shared" si="1"/>
        <v>900.95350313314395</v>
      </c>
      <c r="AE39">
        <f>'IDT-1'!C39</f>
        <v>0</v>
      </c>
      <c r="AF39" s="25"/>
      <c r="AG39">
        <f t="shared" si="2"/>
        <v>900.95350313314395</v>
      </c>
      <c r="AI39" s="35">
        <f>PXIL!I39</f>
        <v>0</v>
      </c>
      <c r="AJ39" s="35">
        <f>PXIL!O39</f>
        <v>0</v>
      </c>
      <c r="AK39" s="35">
        <f>RTM_IEX!I39</f>
        <v>44.23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5.7158499999999997</v>
      </c>
      <c r="E40">
        <f>GT_NG!Q40</f>
        <v>8.8028631468347776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662.32689828421474</v>
      </c>
      <c r="P40" s="37">
        <v>68.194775747826426</v>
      </c>
      <c r="Q40" s="37">
        <v>22.029999999999998</v>
      </c>
      <c r="R40" s="39">
        <v>22.5</v>
      </c>
      <c r="S40" s="39">
        <v>0</v>
      </c>
      <c r="T40" s="38">
        <f>SUMPRODUCT(LTA!J40:AN40,LTA!J$101:AN$101,LTA!J$104:AN$104)</f>
        <v>167.89</v>
      </c>
      <c r="U40" s="38">
        <f>SUMPRODUCT(LTA!J40:AN40,LTA!J$102:AN$102,LTA!J$104:AN$104)</f>
        <v>106.85000000000001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-215</v>
      </c>
      <c r="AA40" s="76">
        <f>STOA!I40</f>
        <v>0</v>
      </c>
      <c r="AB40" s="76">
        <f>-STOA!O40</f>
        <v>0</v>
      </c>
      <c r="AC40">
        <f t="shared" si="0"/>
        <v>10.663323996331755</v>
      </c>
      <c r="AD40">
        <f t="shared" si="1"/>
        <v>924.73931261544078</v>
      </c>
      <c r="AE40">
        <f>'IDT-1'!C40</f>
        <v>0</v>
      </c>
      <c r="AF40" s="25"/>
      <c r="AG40">
        <f t="shared" si="2"/>
        <v>924.73931261544078</v>
      </c>
      <c r="AI40" s="35">
        <f>PXIL!I40</f>
        <v>0</v>
      </c>
      <c r="AJ40" s="35">
        <f>PXIL!O40</f>
        <v>0</v>
      </c>
      <c r="AK40" s="35">
        <f>RTM_IEX!I40</f>
        <v>37.5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5.7158499999999997</v>
      </c>
      <c r="E41">
        <f>GT_NG!Q41</f>
        <v>8.8028631468347776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593.22401387297271</v>
      </c>
      <c r="P41" s="37">
        <v>68.194775747826426</v>
      </c>
      <c r="Q41" s="37">
        <v>22.029999999999998</v>
      </c>
      <c r="R41" s="39">
        <v>22.5</v>
      </c>
      <c r="S41" s="39">
        <v>0</v>
      </c>
      <c r="T41" s="38">
        <f>SUMPRODUCT(LTA!J41:AN41,LTA!J$101:AN$101,LTA!J$104:AN$104)</f>
        <v>187.62</v>
      </c>
      <c r="U41" s="38">
        <f>SUMPRODUCT(LTA!J41:AN41,LTA!J$102:AN$102,LTA!J$104:AN$104)</f>
        <v>106.85000000000001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-215</v>
      </c>
      <c r="AA41" s="76">
        <f>STOA!I41</f>
        <v>0</v>
      </c>
      <c r="AB41" s="76">
        <f>-STOA!O41</f>
        <v>0</v>
      </c>
      <c r="AC41">
        <f t="shared" si="0"/>
        <v>10.645829497924066</v>
      </c>
      <c r="AD41">
        <f t="shared" si="1"/>
        <v>922.51392270260646</v>
      </c>
      <c r="AE41">
        <f>'IDT-1'!C41</f>
        <v>0</v>
      </c>
      <c r="AF41" s="25"/>
      <c r="AG41">
        <f t="shared" si="2"/>
        <v>922.51392270260646</v>
      </c>
      <c r="AI41" s="35">
        <f>PXIL!I41</f>
        <v>0</v>
      </c>
      <c r="AJ41" s="35">
        <f>PXIL!O41</f>
        <v>0</v>
      </c>
      <c r="AK41" s="35">
        <f>RTM_IEX!I41</f>
        <v>84.63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5.7158499999999997</v>
      </c>
      <c r="E42">
        <f>GT_NG!Q42</f>
        <v>8.8028631468347776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590.95911024358827</v>
      </c>
      <c r="P42" s="37">
        <v>68.194775747826426</v>
      </c>
      <c r="Q42" s="37">
        <v>22.029999999999998</v>
      </c>
      <c r="R42" s="39">
        <v>22.5</v>
      </c>
      <c r="S42" s="39">
        <v>0</v>
      </c>
      <c r="T42" s="38">
        <f>SUMPRODUCT(LTA!J42:AN42,LTA!J$101:AN$101,LTA!J$104:AN$104)</f>
        <v>202.79999999999998</v>
      </c>
      <c r="U42" s="38">
        <f>SUMPRODUCT(LTA!J42:AN42,LTA!J$102:AN$102,LTA!J$104:AN$104)</f>
        <v>106.85000000000001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-154</v>
      </c>
      <c r="AA42" s="76">
        <f>STOA!I42</f>
        <v>0</v>
      </c>
      <c r="AB42" s="76">
        <f>-STOA!O42</f>
        <v>0</v>
      </c>
      <c r="AC42">
        <f t="shared" si="0"/>
        <v>9.7044128343760026</v>
      </c>
      <c r="AD42">
        <f t="shared" si="1"/>
        <v>925.24043573676988</v>
      </c>
      <c r="AE42">
        <f>'IDT-1'!C42</f>
        <v>0</v>
      </c>
      <c r="AF42" s="25"/>
      <c r="AG42">
        <f t="shared" si="2"/>
        <v>925.24043573676988</v>
      </c>
      <c r="AI42" s="35">
        <f>PXIL!I42</f>
        <v>0</v>
      </c>
      <c r="AJ42" s="35">
        <f>PXIL!O42</f>
        <v>0</v>
      </c>
      <c r="AK42" s="35">
        <f>RTM_IEX!I42</f>
        <v>12.5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5.7158499999999997</v>
      </c>
      <c r="E43">
        <f>GT_NG!Q43</f>
        <v>8.8028631468347776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561.50404178939004</v>
      </c>
      <c r="P43" s="37">
        <v>68.194775747826426</v>
      </c>
      <c r="Q43" s="37">
        <v>11.54</v>
      </c>
      <c r="R43" s="39">
        <v>22.5</v>
      </c>
      <c r="S43" s="39">
        <v>0</v>
      </c>
      <c r="T43" s="38">
        <f>SUMPRODUCT(LTA!J43:AN43,LTA!J$101:AN$101,LTA!J$104:AN$104)</f>
        <v>220.51</v>
      </c>
      <c r="U43" s="38">
        <f>SUMPRODUCT(LTA!J43:AN43,LTA!J$102:AN$102,LTA!J$104:AN$104)</f>
        <v>106.85000000000001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-191</v>
      </c>
      <c r="AA43" s="76">
        <f>STOA!I43</f>
        <v>0</v>
      </c>
      <c r="AB43" s="76">
        <f>-STOA!O43</f>
        <v>0</v>
      </c>
      <c r="AC43">
        <f t="shared" si="0"/>
        <v>10.279396076889615</v>
      </c>
      <c r="AD43">
        <f t="shared" si="1"/>
        <v>924.0903840400581</v>
      </c>
      <c r="AE43">
        <f>'IDT-1'!C43</f>
        <v>-3.137</v>
      </c>
      <c r="AF43" s="25"/>
      <c r="AG43">
        <f t="shared" si="2"/>
        <v>920.95338404005815</v>
      </c>
      <c r="AI43" s="35">
        <f>PXIL!I43</f>
        <v>0</v>
      </c>
      <c r="AJ43" s="35">
        <f>PXIL!O43</f>
        <v>0</v>
      </c>
      <c r="AK43" s="35">
        <f>RTM_IEX!I43</f>
        <v>71.16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5.7158499999999997</v>
      </c>
      <c r="E44">
        <f>GT_NG!Q44</f>
        <v>8.8028631468347776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542.01121593068297</v>
      </c>
      <c r="P44" s="37">
        <v>68.197039416565374</v>
      </c>
      <c r="Q44" s="37">
        <v>11.54</v>
      </c>
      <c r="R44" s="39">
        <v>22.5</v>
      </c>
      <c r="S44" s="39">
        <v>0</v>
      </c>
      <c r="T44" s="38">
        <f>SUMPRODUCT(LTA!J44:AN44,LTA!J$101:AN$101,LTA!J$104:AN$104)</f>
        <v>235.07999999999998</v>
      </c>
      <c r="U44" s="38">
        <f>SUMPRODUCT(LTA!J44:AN44,LTA!J$102:AN$102,LTA!J$104:AN$104)</f>
        <v>106.85000000000001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-21</v>
      </c>
      <c r="AA44" s="76">
        <f>STOA!I44</f>
        <v>0</v>
      </c>
      <c r="AB44" s="76">
        <f>-STOA!O44</f>
        <v>0</v>
      </c>
      <c r="AC44">
        <f t="shared" si="0"/>
        <v>9.0545855837651317</v>
      </c>
      <c r="AD44">
        <f t="shared" si="1"/>
        <v>1109.6246323432147</v>
      </c>
      <c r="AE44">
        <f>'IDT-1'!C44</f>
        <v>-188.30799999999999</v>
      </c>
      <c r="AF44" s="25"/>
      <c r="AG44">
        <f t="shared" si="2"/>
        <v>921.31663234321468</v>
      </c>
      <c r="AI44" s="35">
        <f>PXIL!I44</f>
        <v>0</v>
      </c>
      <c r="AJ44" s="35">
        <f>PXIL!O44</f>
        <v>0</v>
      </c>
      <c r="AK44" s="35">
        <f>RTM_IEX!I44</f>
        <v>90.39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5.7158499999999997</v>
      </c>
      <c r="E45">
        <f>GT_NG!Q45</f>
        <v>8.8028631468347776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541.92931215061424</v>
      </c>
      <c r="P45" s="37">
        <v>68.197039416565374</v>
      </c>
      <c r="Q45" s="37">
        <v>11.54</v>
      </c>
      <c r="R45" s="39">
        <v>22.5</v>
      </c>
      <c r="S45" s="39">
        <v>0</v>
      </c>
      <c r="T45" s="38">
        <f>SUMPRODUCT(LTA!J45:AN45,LTA!J$101:AN$101,LTA!J$104:AN$104)</f>
        <v>246.86999999999998</v>
      </c>
      <c r="U45" s="38">
        <f>SUMPRODUCT(LTA!J45:AN45,LTA!J$102:AN$102,LTA!J$104:AN$104)</f>
        <v>106.85000000000001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-46</v>
      </c>
      <c r="AA45" s="76">
        <f>STOA!I45</f>
        <v>0</v>
      </c>
      <c r="AB45" s="76">
        <f>-STOA!O45</f>
        <v>0</v>
      </c>
      <c r="AC45">
        <f t="shared" si="0"/>
        <v>9.1624176913457056</v>
      </c>
      <c r="AD45">
        <f t="shared" si="1"/>
        <v>1073.1448964555652</v>
      </c>
      <c r="AE45">
        <f>'IDT-1'!C45</f>
        <v>-178.31200000000001</v>
      </c>
      <c r="AF45" s="25"/>
      <c r="AG45">
        <f t="shared" si="2"/>
        <v>894.83289645556522</v>
      </c>
      <c r="AI45" s="35">
        <f>PXIL!I45</f>
        <v>0</v>
      </c>
      <c r="AJ45" s="35">
        <f>PXIL!O45</f>
        <v>0</v>
      </c>
      <c r="AK45" s="35">
        <f>RTM_IEX!I45</f>
        <v>67.31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5.7158499999999997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541.92921252228939</v>
      </c>
      <c r="P46" s="37">
        <v>68.197039416565374</v>
      </c>
      <c r="Q46" s="37">
        <v>11.54</v>
      </c>
      <c r="R46" s="39">
        <v>22.5</v>
      </c>
      <c r="S46" s="39">
        <v>0</v>
      </c>
      <c r="T46" s="38">
        <f>SUMPRODUCT(LTA!J46:AN46,LTA!J$101:AN$101,LTA!J$104:AN$104)</f>
        <v>255.22</v>
      </c>
      <c r="U46" s="38">
        <f>SUMPRODUCT(LTA!J46:AN46,LTA!J$102:AN$102,LTA!J$104:AN$104)</f>
        <v>106.85000000000001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-84</v>
      </c>
      <c r="AA46" s="76">
        <f>STOA!I46</f>
        <v>0</v>
      </c>
      <c r="AB46" s="76">
        <f>-STOA!O46</f>
        <v>0</v>
      </c>
      <c r="AC46">
        <f t="shared" si="0"/>
        <v>9.4888370089837331</v>
      </c>
      <c r="AD46">
        <f t="shared" si="1"/>
        <v>1038.3683775096026</v>
      </c>
      <c r="AE46">
        <f>'IDT-1'!C46</f>
        <v>-149.69800000000001</v>
      </c>
      <c r="AF46" s="25"/>
      <c r="AG46">
        <f t="shared" si="2"/>
        <v>888.67037750960264</v>
      </c>
      <c r="AI46" s="35">
        <f>PXIL!I46</f>
        <v>0</v>
      </c>
      <c r="AJ46" s="35">
        <f>PXIL!O46</f>
        <v>0</v>
      </c>
      <c r="AK46" s="35">
        <f>RTM_IEX!I46</f>
        <v>62.51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5.7158499999999997</v>
      </c>
      <c r="E47">
        <f>GT_NG!Q47</f>
        <v>8.8028631468347776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48.600000000000009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541.52786893992743</v>
      </c>
      <c r="P47" s="37">
        <v>68.197039416565374</v>
      </c>
      <c r="Q47" s="37">
        <v>11.54</v>
      </c>
      <c r="R47" s="39">
        <v>22.5</v>
      </c>
      <c r="S47" s="39">
        <v>0</v>
      </c>
      <c r="T47" s="38">
        <f>SUMPRODUCT(LTA!J47:AN47,LTA!J$101:AN$101,LTA!J$104:AN$104)</f>
        <v>260.10000000000002</v>
      </c>
      <c r="U47" s="38">
        <f>SUMPRODUCT(LTA!J47:AN47,LTA!J$102:AN$102,LTA!J$104:AN$104)</f>
        <v>106.85000000000001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-82</v>
      </c>
      <c r="AA47" s="76">
        <f>STOA!I47</f>
        <v>0</v>
      </c>
      <c r="AB47" s="76">
        <f>-STOA!O47</f>
        <v>0</v>
      </c>
      <c r="AC47">
        <f t="shared" si="0"/>
        <v>9.3655243468995089</v>
      </c>
      <c r="AD47">
        <f t="shared" si="1"/>
        <v>1026.698097156428</v>
      </c>
      <c r="AE47">
        <f>'IDT-1'!C47</f>
        <v>-126.70399999999999</v>
      </c>
      <c r="AF47" s="25"/>
      <c r="AG47">
        <f t="shared" si="2"/>
        <v>899.9940971564281</v>
      </c>
      <c r="AI47" s="35">
        <f>PXIL!I47</f>
        <v>0</v>
      </c>
      <c r="AJ47" s="35">
        <f>PXIL!O47</f>
        <v>0</v>
      </c>
      <c r="AK47" s="35">
        <f>RTM_IEX!I47</f>
        <v>44.23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5.7158499999999997</v>
      </c>
      <c r="E48">
        <f>GT_NG!Q48</f>
        <v>8.8028631468347776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48.600000000000009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541.52801504916499</v>
      </c>
      <c r="P48" s="37">
        <v>61.542751005811361</v>
      </c>
      <c r="Q48" s="37">
        <v>11.54</v>
      </c>
      <c r="R48" s="39">
        <v>22.5</v>
      </c>
      <c r="S48" s="39">
        <v>0</v>
      </c>
      <c r="T48" s="38">
        <f>SUMPRODUCT(LTA!J48:AN48,LTA!J$101:AN$101,LTA!J$104:AN$104)</f>
        <v>261.10000000000002</v>
      </c>
      <c r="U48" s="38">
        <f>SUMPRODUCT(LTA!J48:AN48,LTA!J$102:AN$102,LTA!J$104:AN$104)</f>
        <v>106.85000000000001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-58.1</v>
      </c>
      <c r="AA48" s="76">
        <f>STOA!I48</f>
        <v>0</v>
      </c>
      <c r="AB48" s="76">
        <f>-STOA!O48</f>
        <v>0</v>
      </c>
      <c r="AC48">
        <f t="shared" si="0"/>
        <v>8.7885425299934372</v>
      </c>
      <c r="AD48">
        <f t="shared" si="1"/>
        <v>1001.2909366718176</v>
      </c>
      <c r="AE48">
        <f>'IDT-1'!C48</f>
        <v>-100.95399999999999</v>
      </c>
      <c r="AF48" s="25"/>
      <c r="AG48">
        <f t="shared" si="2"/>
        <v>900.33693667181763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5.7158499999999997</v>
      </c>
      <c r="E49">
        <f>GT_NG!Q49</f>
        <v>8.8028631468347776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48.600000000000009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532.5895655664566</v>
      </c>
      <c r="P49" s="37">
        <v>61.542751005811361</v>
      </c>
      <c r="Q49" s="37">
        <v>11.54</v>
      </c>
      <c r="R49" s="39">
        <v>22.5</v>
      </c>
      <c r="S49" s="39">
        <v>0</v>
      </c>
      <c r="T49" s="38">
        <f>SUMPRODUCT(LTA!J49:AN49,LTA!J$101:AN$101,LTA!J$104:AN$104)</f>
        <v>261.10000000000002</v>
      </c>
      <c r="U49" s="38">
        <f>SUMPRODUCT(LTA!J49:AN49,LTA!J$102:AN$102,LTA!J$104:AN$104)</f>
        <v>106.85000000000001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-108</v>
      </c>
      <c r="AA49" s="76">
        <f>STOA!I49</f>
        <v>0</v>
      </c>
      <c r="AB49" s="76">
        <f>-STOA!O49</f>
        <v>0</v>
      </c>
      <c r="AC49">
        <f t="shared" si="0"/>
        <v>9.3862485462214167</v>
      </c>
      <c r="AD49">
        <f t="shared" si="1"/>
        <v>906.8547811728813</v>
      </c>
      <c r="AE49">
        <f>'IDT-1'!C49</f>
        <v>-75.998999999999995</v>
      </c>
      <c r="AF49" s="25"/>
      <c r="AG49">
        <f t="shared" si="2"/>
        <v>830.85578117288128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5.7158499999999997</v>
      </c>
      <c r="E50">
        <f>GT_NG!Q50</f>
        <v>8.8028631468347776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48.600000000000009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543.1876764817863</v>
      </c>
      <c r="P50" s="37">
        <v>50.97</v>
      </c>
      <c r="Q50" s="37">
        <v>11.54</v>
      </c>
      <c r="R50" s="39">
        <v>22.5</v>
      </c>
      <c r="S50" s="39">
        <v>0</v>
      </c>
      <c r="T50" s="38">
        <f>SUMPRODUCT(LTA!J50:AN50,LTA!J$101:AN$101,LTA!J$104:AN$104)</f>
        <v>262.10000000000002</v>
      </c>
      <c r="U50" s="38">
        <f>SUMPRODUCT(LTA!J50:AN50,LTA!J$102:AN$102,LTA!J$104:AN$104)</f>
        <v>106.85000000000001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-129</v>
      </c>
      <c r="AA50" s="76">
        <f>STOA!I50</f>
        <v>0</v>
      </c>
      <c r="AB50" s="76">
        <f>-STOA!O50</f>
        <v>0</v>
      </c>
      <c r="AC50">
        <f t="shared" si="0"/>
        <v>9.6772538116894165</v>
      </c>
      <c r="AD50">
        <f t="shared" si="1"/>
        <v>871.58913581693162</v>
      </c>
      <c r="AE50">
        <f>'IDT-1'!C50</f>
        <v>-53.539000000000001</v>
      </c>
      <c r="AF50" s="25"/>
      <c r="AG50">
        <f t="shared" si="2"/>
        <v>818.05013581693163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-50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5.7158499999999997</v>
      </c>
      <c r="E51">
        <f>GT_NG!Q51</f>
        <v>8.8028631468347776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48.600000000000009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554.59496794301435</v>
      </c>
      <c r="P51" s="37">
        <v>42.31</v>
      </c>
      <c r="Q51" s="37">
        <v>15.102539949537425</v>
      </c>
      <c r="R51" s="39">
        <v>22.5</v>
      </c>
      <c r="S51" s="39">
        <v>0</v>
      </c>
      <c r="T51" s="38">
        <f>SUMPRODUCT(LTA!J51:AN51,LTA!J$101:AN$101,LTA!J$104:AN$104)</f>
        <v>262.10000000000002</v>
      </c>
      <c r="U51" s="38">
        <f>SUMPRODUCT(LTA!J51:AN51,LTA!J$102:AN$102,LTA!J$104:AN$104)</f>
        <v>75.91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-158</v>
      </c>
      <c r="AA51" s="76">
        <f>STOA!I51</f>
        <v>0</v>
      </c>
      <c r="AB51" s="76">
        <f>-STOA!O51</f>
        <v>0</v>
      </c>
      <c r="AC51">
        <f t="shared" si="0"/>
        <v>9.5951969526498466</v>
      </c>
      <c r="AD51">
        <f t="shared" si="1"/>
        <v>833.04102408673668</v>
      </c>
      <c r="AE51">
        <f>'IDT-1'!C51</f>
        <v>-29.934000000000001</v>
      </c>
      <c r="AF51" s="25"/>
      <c r="AG51">
        <f t="shared" si="2"/>
        <v>803.10702408673671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-35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5.7158499999999997</v>
      </c>
      <c r="E52">
        <f>GT_NG!Q52</f>
        <v>8.8028631468347776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48.600000000000009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562.99946396460859</v>
      </c>
      <c r="P52" s="37">
        <v>33.659999999999997</v>
      </c>
      <c r="Q52" s="37">
        <v>15.102539949537425</v>
      </c>
      <c r="R52" s="39">
        <v>22.5</v>
      </c>
      <c r="S52" s="39">
        <v>0</v>
      </c>
      <c r="T52" s="38">
        <f>SUMPRODUCT(LTA!J52:AN52,LTA!J$101:AN$101,LTA!J$104:AN$104)</f>
        <v>262.10000000000002</v>
      </c>
      <c r="U52" s="38">
        <f>SUMPRODUCT(LTA!J52:AN52,LTA!J$102:AN$102,LTA!J$104:AN$104)</f>
        <v>59.56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-189</v>
      </c>
      <c r="AA52" s="76">
        <f>STOA!I52</f>
        <v>0</v>
      </c>
      <c r="AB52" s="76">
        <f>-STOA!O52</f>
        <v>0</v>
      </c>
      <c r="AC52">
        <f t="shared" si="0"/>
        <v>9.82737266261808</v>
      </c>
      <c r="AD52">
        <f t="shared" si="1"/>
        <v>770.21334439836266</v>
      </c>
      <c r="AE52">
        <f>'IDT-1'!C52</f>
        <v>-9.2799999999999994</v>
      </c>
      <c r="AF52" s="25"/>
      <c r="AG52">
        <f t="shared" si="2"/>
        <v>760.93334439836269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-50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5.7158499999999997</v>
      </c>
      <c r="E53">
        <f>GT_NG!Q53</f>
        <v>8.8028631468347776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48.600000000000009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571.67736696721533</v>
      </c>
      <c r="P53" s="37">
        <v>33.659999999999997</v>
      </c>
      <c r="Q53" s="37">
        <v>15.102539949537425</v>
      </c>
      <c r="R53" s="39">
        <v>22.5</v>
      </c>
      <c r="S53" s="39">
        <v>0</v>
      </c>
      <c r="T53" s="38">
        <f>SUMPRODUCT(LTA!J53:AN53,LTA!J$101:AN$101,LTA!J$104:AN$104)</f>
        <v>262.10000000000002</v>
      </c>
      <c r="U53" s="38">
        <f>SUMPRODUCT(LTA!J53:AN53,LTA!J$102:AN$102,LTA!J$104:AN$104)</f>
        <v>59.56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-213</v>
      </c>
      <c r="AA53" s="76">
        <f>STOA!I53</f>
        <v>0</v>
      </c>
      <c r="AB53" s="76">
        <f>-STOA!O53</f>
        <v>0</v>
      </c>
      <c r="AC53">
        <f t="shared" si="0"/>
        <v>9.8164471232123702</v>
      </c>
      <c r="AD53">
        <f t="shared" si="1"/>
        <v>788.90217294037529</v>
      </c>
      <c r="AE53">
        <f>'IDT-1'!C53</f>
        <v>0</v>
      </c>
      <c r="AF53" s="25"/>
      <c r="AG53">
        <f t="shared" si="2"/>
        <v>788.90217294037529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-16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5.7158499999999997</v>
      </c>
      <c r="E54">
        <f>GT_NG!Q54</f>
        <v>8.8028631468347776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48.600000000000009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580.22736696721529</v>
      </c>
      <c r="P54" s="37">
        <v>33.659999999999997</v>
      </c>
      <c r="Q54" s="37">
        <v>15.102539949537425</v>
      </c>
      <c r="R54" s="39">
        <v>22.5</v>
      </c>
      <c r="S54" s="39">
        <v>0</v>
      </c>
      <c r="T54" s="38">
        <f>SUMPRODUCT(LTA!J54:AN54,LTA!J$101:AN$101,LTA!J$104:AN$104)</f>
        <v>262.10000000000002</v>
      </c>
      <c r="U54" s="38">
        <f>SUMPRODUCT(LTA!J54:AN54,LTA!J$102:AN$102,LTA!J$104:AN$104)</f>
        <v>59.56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-233</v>
      </c>
      <c r="AA54" s="76">
        <f>STOA!I54</f>
        <v>0</v>
      </c>
      <c r="AB54" s="76">
        <f>-STOA!O54</f>
        <v>0</v>
      </c>
      <c r="AC54">
        <f t="shared" si="0"/>
        <v>10.087531398560083</v>
      </c>
      <c r="AD54">
        <f t="shared" si="1"/>
        <v>771.18108866502757</v>
      </c>
      <c r="AE54">
        <f>'IDT-1'!C54</f>
        <v>0</v>
      </c>
      <c r="AF54" s="25"/>
      <c r="AG54">
        <f t="shared" si="2"/>
        <v>771.18108866502757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-22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5.7158499999999997</v>
      </c>
      <c r="E55">
        <f>GT_NG!Q55</f>
        <v>8.8028631468347776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48.600000000000009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582.59736696721529</v>
      </c>
      <c r="P55" s="37">
        <v>33.659999999999997</v>
      </c>
      <c r="Q55" s="37">
        <v>15.102539949537425</v>
      </c>
      <c r="R55" s="39">
        <v>22.5</v>
      </c>
      <c r="S55" s="39">
        <v>0</v>
      </c>
      <c r="T55" s="38">
        <f>SUMPRODUCT(LTA!J55:AN55,LTA!J$101:AN$101,LTA!J$104:AN$104)</f>
        <v>262.10000000000002</v>
      </c>
      <c r="U55" s="38">
        <f>SUMPRODUCT(LTA!J55:AN55,LTA!J$102:AN$102,LTA!J$104:AN$104)</f>
        <v>59.56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-253</v>
      </c>
      <c r="AA55" s="76">
        <f>STOA!I55</f>
        <v>0</v>
      </c>
      <c r="AB55" s="76">
        <f>-STOA!O55</f>
        <v>0</v>
      </c>
      <c r="AC55">
        <f t="shared" si="0"/>
        <v>10.216075854516541</v>
      </c>
      <c r="AD55">
        <f t="shared" si="1"/>
        <v>759.42254420907091</v>
      </c>
      <c r="AE55">
        <f>'IDT-1'!C55</f>
        <v>0</v>
      </c>
      <c r="AF55" s="25"/>
      <c r="AG55">
        <f t="shared" si="2"/>
        <v>759.42254420907091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-16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5.7158499999999997</v>
      </c>
      <c r="E56">
        <f>GT_NG!Q56</f>
        <v>8.8028631468347776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48.600000000000009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582.59736696721529</v>
      </c>
      <c r="P56" s="37">
        <v>33.659999999999997</v>
      </c>
      <c r="Q56" s="37">
        <v>15.102539949537425</v>
      </c>
      <c r="R56" s="39">
        <v>22.5</v>
      </c>
      <c r="S56" s="39">
        <v>0</v>
      </c>
      <c r="T56" s="38">
        <f>SUMPRODUCT(LTA!J56:AN56,LTA!J$101:AN$101,LTA!J$104:AN$104)</f>
        <v>262.10000000000002</v>
      </c>
      <c r="U56" s="38">
        <f>SUMPRODUCT(LTA!J56:AN56,LTA!J$102:AN$102,LTA!J$104:AN$104)</f>
        <v>59.56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-268</v>
      </c>
      <c r="AA56" s="76">
        <f>STOA!I56</f>
        <v>0</v>
      </c>
      <c r="AB56" s="76">
        <f>-STOA!O56</f>
        <v>0</v>
      </c>
      <c r="AC56">
        <f t="shared" si="0"/>
        <v>10.381163538451235</v>
      </c>
      <c r="AD56">
        <f t="shared" si="1"/>
        <v>738.25745652513626</v>
      </c>
      <c r="AE56">
        <f>'IDT-1'!C56</f>
        <v>0</v>
      </c>
      <c r="AF56" s="25"/>
      <c r="AG56">
        <f t="shared" si="2"/>
        <v>738.25745652513626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-22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5.7158499999999997</v>
      </c>
      <c r="E57">
        <f>GT_NG!Q57</f>
        <v>8.8028631468347776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48.600000000000009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582.59736696721529</v>
      </c>
      <c r="P57" s="37">
        <v>33.659999999999997</v>
      </c>
      <c r="Q57" s="37">
        <v>15.102539949537425</v>
      </c>
      <c r="R57" s="39">
        <v>22.5</v>
      </c>
      <c r="S57" s="39">
        <v>0</v>
      </c>
      <c r="T57" s="38">
        <f>SUMPRODUCT(LTA!J57:AN57,LTA!J$101:AN$101,LTA!J$104:AN$104)</f>
        <v>262.10000000000002</v>
      </c>
      <c r="U57" s="38">
        <f>SUMPRODUCT(LTA!J57:AN57,LTA!J$102:AN$102,LTA!J$104:AN$104)</f>
        <v>59.56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-278</v>
      </c>
      <c r="AA57" s="76">
        <f>STOA!I57</f>
        <v>0</v>
      </c>
      <c r="AB57" s="76">
        <f>-STOA!O57</f>
        <v>0</v>
      </c>
      <c r="AC57">
        <f t="shared" si="0"/>
        <v>10.530528585820715</v>
      </c>
      <c r="AD57">
        <f t="shared" si="1"/>
        <v>719.10809147776683</v>
      </c>
      <c r="AE57">
        <f>'IDT-1'!C57</f>
        <v>0</v>
      </c>
      <c r="AF57" s="25"/>
      <c r="AG57">
        <f t="shared" si="2"/>
        <v>719.10809147776683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-31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5.7158499999999997</v>
      </c>
      <c r="E58">
        <f>GT_NG!Q58</f>
        <v>8.8028631468347776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48.600000000000009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582.59736696721529</v>
      </c>
      <c r="P58" s="37">
        <v>33.659999999999997</v>
      </c>
      <c r="Q58" s="37">
        <v>15.102539949537425</v>
      </c>
      <c r="R58" s="39">
        <v>22.5</v>
      </c>
      <c r="S58" s="39">
        <v>0</v>
      </c>
      <c r="T58" s="38">
        <f>SUMPRODUCT(LTA!J58:AN58,LTA!J$101:AN$101,LTA!J$104:AN$104)</f>
        <v>260.10000000000002</v>
      </c>
      <c r="U58" s="38">
        <f>SUMPRODUCT(LTA!J58:AN58,LTA!J$102:AN$102,LTA!J$104:AN$104)</f>
        <v>59.56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-283</v>
      </c>
      <c r="AA58" s="76">
        <f>STOA!I58</f>
        <v>0</v>
      </c>
      <c r="AB58" s="76">
        <f>-STOA!O58</f>
        <v>0</v>
      </c>
      <c r="AC58">
        <f t="shared" si="0"/>
        <v>10.546373858951132</v>
      </c>
      <c r="AD58">
        <f t="shared" si="1"/>
        <v>713.09224620463635</v>
      </c>
      <c r="AE58">
        <f>'IDT-1'!C58</f>
        <v>0</v>
      </c>
      <c r="AF58" s="25"/>
      <c r="AG58">
        <f t="shared" si="2"/>
        <v>713.09224620463635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5.7158499999999997</v>
      </c>
      <c r="E59">
        <f>GT_NG!Q59</f>
        <v>8.8028631468347776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48.600000000000009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582.06270971246443</v>
      </c>
      <c r="P59" s="37">
        <v>33.659999999999997</v>
      </c>
      <c r="Q59" s="37">
        <v>15.102539949537425</v>
      </c>
      <c r="R59" s="39">
        <v>22.5</v>
      </c>
      <c r="S59" s="39">
        <v>0</v>
      </c>
      <c r="T59" s="38">
        <f>SUMPRODUCT(LTA!J59:AN59,LTA!J$101:AN$101,LTA!J$104:AN$104)</f>
        <v>258.10000000000002</v>
      </c>
      <c r="U59" s="38">
        <f>SUMPRODUCT(LTA!J59:AN59,LTA!J$102:AN$102,LTA!J$104:AN$104)</f>
        <v>59.56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-288</v>
      </c>
      <c r="AA59" s="76">
        <f>STOA!I59</f>
        <v>0</v>
      </c>
      <c r="AB59" s="76">
        <f>-STOA!O59</f>
        <v>0</v>
      </c>
      <c r="AC59">
        <f t="shared" si="0"/>
        <v>10.479435622668451</v>
      </c>
      <c r="AD59">
        <f t="shared" si="1"/>
        <v>716.62452718616828</v>
      </c>
      <c r="AE59">
        <f>'IDT-1'!C59</f>
        <v>0</v>
      </c>
      <c r="AF59" s="25"/>
      <c r="AG59">
        <f t="shared" si="2"/>
        <v>716.62452718616828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-19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5.7158499999999997</v>
      </c>
      <c r="E60">
        <f>GT_NG!Q60</f>
        <v>8.8028631468347776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48.600000000000009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582.36766559041837</v>
      </c>
      <c r="P60" s="37">
        <v>33.659999999999997</v>
      </c>
      <c r="Q60" s="37">
        <v>15.102539949537425</v>
      </c>
      <c r="R60" s="39">
        <v>22.5</v>
      </c>
      <c r="S60" s="39">
        <v>0</v>
      </c>
      <c r="T60" s="38">
        <f>SUMPRODUCT(LTA!J60:AN60,LTA!J$101:AN$101,LTA!J$104:AN$104)</f>
        <v>253.84</v>
      </c>
      <c r="U60" s="38">
        <f>SUMPRODUCT(LTA!J60:AN60,LTA!J$102:AN$102,LTA!J$104:AN$104)</f>
        <v>59.56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-288</v>
      </c>
      <c r="AA60" s="76">
        <f>STOA!I60</f>
        <v>0</v>
      </c>
      <c r="AB60" s="76">
        <f>-STOA!O60</f>
        <v>0</v>
      </c>
      <c r="AC60">
        <f t="shared" si="0"/>
        <v>10.44858627851649</v>
      </c>
      <c r="AD60">
        <f t="shared" si="1"/>
        <v>712.70033240827422</v>
      </c>
      <c r="AE60">
        <f>'IDT-1'!C60</f>
        <v>0</v>
      </c>
      <c r="AF60" s="25"/>
      <c r="AG60">
        <f t="shared" si="2"/>
        <v>712.70033240827422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-19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5.7158499999999997</v>
      </c>
      <c r="E61">
        <f>GT_NG!Q61</f>
        <v>8.8028631468347776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48.600000000000009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582.36766559041837</v>
      </c>
      <c r="P61" s="37">
        <v>33.659999999999997</v>
      </c>
      <c r="Q61" s="37">
        <v>15.102539949537425</v>
      </c>
      <c r="R61" s="39">
        <v>22.5</v>
      </c>
      <c r="S61" s="39">
        <v>0</v>
      </c>
      <c r="T61" s="38">
        <f>SUMPRODUCT(LTA!J61:AN61,LTA!J$101:AN$101,LTA!J$104:AN$104)</f>
        <v>249.57999999999998</v>
      </c>
      <c r="U61" s="38">
        <f>SUMPRODUCT(LTA!J61:AN61,LTA!J$102:AN$102,LTA!J$104:AN$104)</f>
        <v>59.56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-288</v>
      </c>
      <c r="AA61" s="76">
        <f>STOA!I61</f>
        <v>0</v>
      </c>
      <c r="AB61" s="76">
        <f>-STOA!O61</f>
        <v>0</v>
      </c>
      <c r="AC61">
        <f t="shared" si="0"/>
        <v>10.399635641951281</v>
      </c>
      <c r="AD61">
        <f t="shared" si="1"/>
        <v>710.48928304483923</v>
      </c>
      <c r="AE61">
        <f>'IDT-1'!C61</f>
        <v>0</v>
      </c>
      <c r="AF61" s="25"/>
      <c r="AG61">
        <f t="shared" si="2"/>
        <v>710.48928304483923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-17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5.7158499999999997</v>
      </c>
      <c r="E62">
        <f>GT_NG!Q62</f>
        <v>8.8028631468347776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48.600000000000009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588.53976244920966</v>
      </c>
      <c r="P62" s="37">
        <v>33.659999999999997</v>
      </c>
      <c r="Q62" s="37">
        <v>15.102539949537425</v>
      </c>
      <c r="R62" s="39">
        <v>22.5</v>
      </c>
      <c r="S62" s="39">
        <v>0</v>
      </c>
      <c r="T62" s="38">
        <f>SUMPRODUCT(LTA!J62:AN62,LTA!J$101:AN$101,LTA!J$104:AN$104)</f>
        <v>244.04</v>
      </c>
      <c r="U62" s="38">
        <f>SUMPRODUCT(LTA!J62:AN62,LTA!J$102:AN$102,LTA!J$104:AN$104)</f>
        <v>59.56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-293</v>
      </c>
      <c r="AA62" s="76">
        <f>STOA!I62</f>
        <v>0</v>
      </c>
      <c r="AB62" s="76">
        <f>-STOA!O62</f>
        <v>0</v>
      </c>
      <c r="AC62">
        <f t="shared" si="0"/>
        <v>10.467456543710689</v>
      </c>
      <c r="AD62">
        <f t="shared" si="1"/>
        <v>703.05355900187112</v>
      </c>
      <c r="AE62">
        <f>'IDT-1'!C62</f>
        <v>0</v>
      </c>
      <c r="AF62" s="25"/>
      <c r="AG62">
        <f t="shared" si="2"/>
        <v>703.05355900187112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-20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5.7158499999999997</v>
      </c>
      <c r="E63">
        <f>GT_NG!Q63</f>
        <v>8.8028631468347776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48.600000000000009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597.22526656621744</v>
      </c>
      <c r="P63" s="37">
        <v>33.659999999999997</v>
      </c>
      <c r="Q63" s="37">
        <v>15.102539949537425</v>
      </c>
      <c r="R63" s="39">
        <v>22.5</v>
      </c>
      <c r="S63" s="39">
        <v>0</v>
      </c>
      <c r="T63" s="38">
        <f>SUMPRODUCT(LTA!J63:AN63,LTA!J$101:AN$101,LTA!J$104:AN$104)</f>
        <v>232.55999999999997</v>
      </c>
      <c r="U63" s="38">
        <f>SUMPRODUCT(LTA!J63:AN63,LTA!J$102:AN$102,LTA!J$104:AN$104)</f>
        <v>59.56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-288</v>
      </c>
      <c r="AA63" s="76">
        <f>STOA!I63</f>
        <v>0</v>
      </c>
      <c r="AB63" s="76">
        <f>-STOA!O63</f>
        <v>0</v>
      </c>
      <c r="AC63">
        <f t="shared" si="0"/>
        <v>10.532133976931997</v>
      </c>
      <c r="AD63">
        <f t="shared" si="1"/>
        <v>689.19438568565772</v>
      </c>
      <c r="AE63">
        <f>'IDT-1'!C63</f>
        <v>0</v>
      </c>
      <c r="AF63" s="25"/>
      <c r="AG63">
        <f t="shared" si="2"/>
        <v>689.19438568565772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-36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5.7158499999999997</v>
      </c>
      <c r="E64">
        <f>GT_NG!Q64</f>
        <v>8.8028631468347776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48.600000000000009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605.78317001751816</v>
      </c>
      <c r="P64" s="37">
        <v>33.659999999999997</v>
      </c>
      <c r="Q64" s="37">
        <v>15.102539949537425</v>
      </c>
      <c r="R64" s="39">
        <v>22.5</v>
      </c>
      <c r="S64" s="39">
        <v>0</v>
      </c>
      <c r="T64" s="38">
        <f>SUMPRODUCT(LTA!J64:AN64,LTA!J$101:AN$101,LTA!J$104:AN$104)</f>
        <v>220.92999999999998</v>
      </c>
      <c r="U64" s="38">
        <f>SUMPRODUCT(LTA!J64:AN64,LTA!J$102:AN$102,LTA!J$104:AN$104)</f>
        <v>59.56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-283</v>
      </c>
      <c r="AA64" s="76">
        <f>STOA!I64</f>
        <v>0</v>
      </c>
      <c r="AB64" s="76">
        <f>-STOA!O64</f>
        <v>0</v>
      </c>
      <c r="AC64">
        <f t="shared" si="0"/>
        <v>10.539616896982558</v>
      </c>
      <c r="AD64">
        <f t="shared" si="1"/>
        <v>682.11480621690771</v>
      </c>
      <c r="AE64">
        <f>'IDT-1'!C64</f>
        <v>0</v>
      </c>
      <c r="AF64" s="25"/>
      <c r="AG64">
        <f t="shared" si="2"/>
        <v>682.11480621690771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-45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5.7158499999999997</v>
      </c>
      <c r="E65">
        <f>GT_NG!Q65</f>
        <v>8.8028631468347776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48.600000000000009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618.3507586176936</v>
      </c>
      <c r="P65" s="37">
        <v>33.659999999999997</v>
      </c>
      <c r="Q65" s="37">
        <v>15.102539949537425</v>
      </c>
      <c r="R65" s="39">
        <v>22.49</v>
      </c>
      <c r="S65" s="39">
        <v>0</v>
      </c>
      <c r="T65" s="38">
        <f>SUMPRODUCT(LTA!J65:AN65,LTA!J$101:AN$101,LTA!J$104:AN$104)</f>
        <v>205.45999999999998</v>
      </c>
      <c r="U65" s="38">
        <f>SUMPRODUCT(LTA!J65:AN65,LTA!J$102:AN$102,LTA!J$104:AN$104)</f>
        <v>59.56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-278</v>
      </c>
      <c r="AA65" s="76">
        <f>STOA!I65</f>
        <v>0</v>
      </c>
      <c r="AB65" s="76">
        <f>-STOA!O65</f>
        <v>0</v>
      </c>
      <c r="AC65">
        <f t="shared" si="0"/>
        <v>10.540484042911741</v>
      </c>
      <c r="AD65">
        <f t="shared" si="1"/>
        <v>676.20152767115394</v>
      </c>
      <c r="AE65">
        <f>'IDT-1'!C65</f>
        <v>0</v>
      </c>
      <c r="AF65" s="25"/>
      <c r="AG65">
        <f t="shared" si="2"/>
        <v>676.20152767115394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-53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5.7158499999999997</v>
      </c>
      <c r="E66">
        <f>GT_NG!Q66</f>
        <v>8.8028631468347776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48.600000000000009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620.7307586176936</v>
      </c>
      <c r="P66" s="37">
        <v>33.659999999999997</v>
      </c>
      <c r="Q66" s="37">
        <v>15.102539949537425</v>
      </c>
      <c r="R66" s="39">
        <v>22.3</v>
      </c>
      <c r="S66" s="39">
        <v>0</v>
      </c>
      <c r="T66" s="38">
        <f>SUMPRODUCT(LTA!J66:AN66,LTA!J$101:AN$101,LTA!J$104:AN$104)</f>
        <v>189.88</v>
      </c>
      <c r="U66" s="38">
        <f>SUMPRODUCT(LTA!J66:AN66,LTA!J$102:AN$102,LTA!J$104:AN$104)</f>
        <v>59.56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-268</v>
      </c>
      <c r="AA66" s="76">
        <f>STOA!I66</f>
        <v>0</v>
      </c>
      <c r="AB66" s="76">
        <f>-STOA!O66</f>
        <v>0</v>
      </c>
      <c r="AC66">
        <f t="shared" si="0"/>
        <v>10.412458088063929</v>
      </c>
      <c r="AD66">
        <f t="shared" si="1"/>
        <v>665.93955362600195</v>
      </c>
      <c r="AE66">
        <f>'IDT-1'!C66</f>
        <v>0</v>
      </c>
      <c r="AF66" s="25"/>
      <c r="AG66">
        <f t="shared" si="2"/>
        <v>665.93955362600195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-60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5.7158499999999997</v>
      </c>
      <c r="E67">
        <f>GT_NG!Q67</f>
        <v>8.8028631468347776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48.600000000000009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636.75870637130208</v>
      </c>
      <c r="P67" s="37">
        <v>33.659999999999997</v>
      </c>
      <c r="Q67" s="37">
        <v>15.102539949537425</v>
      </c>
      <c r="R67" s="39">
        <v>20.32</v>
      </c>
      <c r="S67" s="39">
        <v>0</v>
      </c>
      <c r="T67" s="38">
        <f>SUMPRODUCT(LTA!J67:AN67,LTA!J$101:AN$101,LTA!J$104:AN$104)</f>
        <v>170.92000000000002</v>
      </c>
      <c r="U67" s="38">
        <f>SUMPRODUCT(LTA!J67:AN67,LTA!J$102:AN$102,LTA!J$104:AN$104)</f>
        <v>93.210000000000008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-258</v>
      </c>
      <c r="AA67" s="76">
        <f>STOA!I67</f>
        <v>0</v>
      </c>
      <c r="AB67" s="76">
        <f>-STOA!O67</f>
        <v>0</v>
      </c>
      <c r="AC67">
        <f t="shared" si="0"/>
        <v>10.848869674172391</v>
      </c>
      <c r="AD67">
        <f t="shared" si="1"/>
        <v>667.24108979350194</v>
      </c>
      <c r="AE67">
        <f>'IDT-1'!C67</f>
        <v>0</v>
      </c>
      <c r="AF67" s="25"/>
      <c r="AG67">
        <f t="shared" si="2"/>
        <v>667.24108979350194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-97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5.7158499999999997</v>
      </c>
      <c r="E68">
        <f>GT_NG!Q68</f>
        <v>8.8028631468347776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48.600000000000009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640.45890869442781</v>
      </c>
      <c r="P68" s="37">
        <v>33.659999999999997</v>
      </c>
      <c r="Q68" s="37">
        <v>15.102539949537425</v>
      </c>
      <c r="R68" s="39">
        <v>18.98</v>
      </c>
      <c r="S68" s="39">
        <v>0</v>
      </c>
      <c r="T68" s="38">
        <f>SUMPRODUCT(LTA!J68:AN68,LTA!J$101:AN$101,LTA!J$104:AN$104)</f>
        <v>150.70999999999998</v>
      </c>
      <c r="U68" s="38">
        <f>SUMPRODUCT(LTA!J68:AN68,LTA!J$102:AN$102,LTA!J$104:AN$104)</f>
        <v>106.85000000000001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-294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10.792449297444959</v>
      </c>
      <c r="AD68">
        <f t="shared" ref="AD68:AD98" si="4">SUM(B68:AB68,AI68:AV68)-AC68</f>
        <v>666.08771249335507</v>
      </c>
      <c r="AE68">
        <f>'IDT-1'!C68</f>
        <v>0</v>
      </c>
      <c r="AF68" s="25"/>
      <c r="AG68">
        <f t="shared" ref="AG68:AG98" si="5">SUM(AD68:AF68)</f>
        <v>666.08771249335507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-58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5.7158499999999997</v>
      </c>
      <c r="E69">
        <f>GT_NG!Q69</f>
        <v>8.8028631468347776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48.600000000000009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645.77517289717332</v>
      </c>
      <c r="P69" s="37">
        <v>33.659999999999997</v>
      </c>
      <c r="Q69" s="37">
        <v>15.102539949537425</v>
      </c>
      <c r="R69" s="39">
        <v>17.89</v>
      </c>
      <c r="S69" s="39">
        <v>0</v>
      </c>
      <c r="T69" s="38">
        <f>SUMPRODUCT(LTA!J69:AN69,LTA!J$101:AN$101,LTA!J$104:AN$104)</f>
        <v>128.99</v>
      </c>
      <c r="U69" s="38">
        <f>SUMPRODUCT(LTA!J69:AN69,LTA!J$102:AN$102,LTA!J$104:AN$104)</f>
        <v>106.85000000000001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-269</v>
      </c>
      <c r="AA69" s="76">
        <f>STOA!I69</f>
        <v>0</v>
      </c>
      <c r="AB69" s="76">
        <f>-STOA!O69</f>
        <v>0</v>
      </c>
      <c r="AC69">
        <f t="shared" si="3"/>
        <v>10.506633110856891</v>
      </c>
      <c r="AD69">
        <f t="shared" si="4"/>
        <v>667.87979288268866</v>
      </c>
      <c r="AE69">
        <f>'IDT-1'!C69</f>
        <v>0</v>
      </c>
      <c r="AF69" s="25"/>
      <c r="AG69">
        <f t="shared" si="5"/>
        <v>667.87979288268866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-64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5.7158499999999997</v>
      </c>
      <c r="E70">
        <f>GT_NG!Q70</f>
        <v>8.5728621526841096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48.600000000000009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649.67514079580053</v>
      </c>
      <c r="P70" s="37">
        <v>68.200000000000017</v>
      </c>
      <c r="Q70" s="37">
        <v>15.102539949537425</v>
      </c>
      <c r="R70" s="39">
        <v>17.11</v>
      </c>
      <c r="S70" s="39">
        <v>0</v>
      </c>
      <c r="T70" s="38">
        <f>SUMPRODUCT(LTA!J70:AN70,LTA!J$101:AN$101,LTA!J$104:AN$104)</f>
        <v>107.9</v>
      </c>
      <c r="U70" s="38">
        <f>SUMPRODUCT(LTA!J70:AN70,LTA!J$102:AN$102,LTA!J$104:AN$104)</f>
        <v>106.85000000000001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-279</v>
      </c>
      <c r="AA70" s="76">
        <f>STOA!I70</f>
        <v>0</v>
      </c>
      <c r="AB70" s="76">
        <f>-STOA!O70</f>
        <v>0</v>
      </c>
      <c r="AC70">
        <f t="shared" si="3"/>
        <v>10.67339144412483</v>
      </c>
      <c r="AD70">
        <f t="shared" si="4"/>
        <v>679.05300145389731</v>
      </c>
      <c r="AE70">
        <f>'IDT-1'!C70</f>
        <v>0</v>
      </c>
      <c r="AF70" s="25"/>
      <c r="AG70">
        <f t="shared" si="5"/>
        <v>679.05300145389731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-59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5.7158499999999997</v>
      </c>
      <c r="E71">
        <f>GT_NG!Q71</f>
        <v>8.2925422789021344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48.600000000000009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642.86385946421194</v>
      </c>
      <c r="P71" s="37">
        <v>62.02</v>
      </c>
      <c r="Q71" s="37">
        <v>11.54</v>
      </c>
      <c r="R71" s="39">
        <v>12.89</v>
      </c>
      <c r="S71" s="39">
        <v>0</v>
      </c>
      <c r="T71" s="38">
        <f>SUMPRODUCT(LTA!J71:AN71,LTA!J$101:AN$101,LTA!J$104:AN$104)</f>
        <v>83.67</v>
      </c>
      <c r="U71" s="38">
        <f>SUMPRODUCT(LTA!J71:AN71,LTA!J$102:AN$102,LTA!J$104:AN$104)</f>
        <v>106.85000000000001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-251</v>
      </c>
      <c r="AA71" s="76">
        <f>STOA!I71</f>
        <v>0</v>
      </c>
      <c r="AB71" s="76">
        <f>-STOA!O71</f>
        <v>0</v>
      </c>
      <c r="AC71">
        <f t="shared" si="3"/>
        <v>9.9349705472689358</v>
      </c>
      <c r="AD71">
        <f t="shared" si="4"/>
        <v>683.50728119584505</v>
      </c>
      <c r="AE71">
        <f>'IDT-1'!C71</f>
        <v>0</v>
      </c>
      <c r="AF71" s="25"/>
      <c r="AG71">
        <f t="shared" si="5"/>
        <v>683.50728119584505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-38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5.7158499999999997</v>
      </c>
      <c r="E72">
        <f>GT_NG!Q72</f>
        <v>8.2925422789021344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48.600000000000009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673.41692962369439</v>
      </c>
      <c r="P72" s="37">
        <v>68.194775747826426</v>
      </c>
      <c r="Q72" s="37">
        <v>22.029999999999998</v>
      </c>
      <c r="R72" s="39">
        <v>5.03</v>
      </c>
      <c r="S72" s="39">
        <v>0</v>
      </c>
      <c r="T72" s="38">
        <f>SUMPRODUCT(LTA!J72:AN72,LTA!J$101:AN$101,LTA!J$104:AN$104)</f>
        <v>59.14</v>
      </c>
      <c r="U72" s="38">
        <f>SUMPRODUCT(LTA!J72:AN72,LTA!J$102:AN$102,LTA!J$104:AN$104)</f>
        <v>106.85000000000001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-170</v>
      </c>
      <c r="AA72" s="76">
        <f>STOA!I72</f>
        <v>0</v>
      </c>
      <c r="AB72" s="76">
        <f>-STOA!O72</f>
        <v>0</v>
      </c>
      <c r="AC72">
        <f t="shared" si="3"/>
        <v>9.9955985173677142</v>
      </c>
      <c r="AD72">
        <f t="shared" si="4"/>
        <v>705.27449913305509</v>
      </c>
      <c r="AE72">
        <f>'IDT-1'!C72</f>
        <v>0</v>
      </c>
      <c r="AF72" s="25"/>
      <c r="AG72">
        <f t="shared" si="5"/>
        <v>705.27449913305509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-112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5.7158499999999997</v>
      </c>
      <c r="E73">
        <f>GT_NG!Q73</f>
        <v>8.2925422789021344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48.600000000000009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726.95761523109263</v>
      </c>
      <c r="P73" s="37">
        <v>68.194775747826426</v>
      </c>
      <c r="Q73" s="37">
        <v>22.029999999999998</v>
      </c>
      <c r="R73" s="39">
        <v>0.99999999999999989</v>
      </c>
      <c r="S73" s="39">
        <v>0</v>
      </c>
      <c r="T73" s="38">
        <f>SUMPRODUCT(LTA!J73:AN73,LTA!J$101:AN$101,LTA!J$104:AN$104)</f>
        <v>38.81</v>
      </c>
      <c r="U73" s="38">
        <f>SUMPRODUCT(LTA!J73:AN73,LTA!J$102:AN$102,LTA!J$104:AN$104)</f>
        <v>106.85000000000001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-179</v>
      </c>
      <c r="AA73" s="76">
        <f>STOA!I73</f>
        <v>0</v>
      </c>
      <c r="AB73" s="76">
        <f>-STOA!O73</f>
        <v>0</v>
      </c>
      <c r="AC73">
        <f t="shared" si="3"/>
        <v>10.262514456518442</v>
      </c>
      <c r="AD73">
        <f t="shared" si="4"/>
        <v>729.18826880130257</v>
      </c>
      <c r="AE73">
        <f>'IDT-1'!C73</f>
        <v>0</v>
      </c>
      <c r="AF73" s="25"/>
      <c r="AG73">
        <f t="shared" si="5"/>
        <v>729.18826880130257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-108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5.7158499999999997</v>
      </c>
      <c r="E74">
        <f>GT_NG!Q74</f>
        <v>8.2925422789021344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46.097892956716493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804.26589062322137</v>
      </c>
      <c r="P74" s="37">
        <v>68.194775747826426</v>
      </c>
      <c r="Q74" s="37">
        <v>22.029999999999998</v>
      </c>
      <c r="R74" s="39">
        <v>0.05</v>
      </c>
      <c r="S74" s="39">
        <v>0</v>
      </c>
      <c r="T74" s="38">
        <f>SUMPRODUCT(LTA!J74:AN74,LTA!J$101:AN$101,LTA!J$104:AN$104)</f>
        <v>24.87</v>
      </c>
      <c r="U74" s="38">
        <f>SUMPRODUCT(LTA!J74:AN74,LTA!J$102:AN$102,LTA!J$104:AN$104)</f>
        <v>106.85000000000001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-230</v>
      </c>
      <c r="AA74" s="76">
        <f>STOA!I74</f>
        <v>0</v>
      </c>
      <c r="AB74" s="76">
        <f>-STOA!O74</f>
        <v>0</v>
      </c>
      <c r="AC74">
        <f t="shared" si="3"/>
        <v>10.926393526704544</v>
      </c>
      <c r="AD74">
        <f t="shared" si="4"/>
        <v>763.44055807996187</v>
      </c>
      <c r="AE74">
        <f>'IDT-1'!C74</f>
        <v>0</v>
      </c>
      <c r="AF74" s="25"/>
      <c r="AG74">
        <f t="shared" si="5"/>
        <v>763.44055807996187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-82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5.7158499999999997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46.097892956716493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790.59012181719459</v>
      </c>
      <c r="P75" s="37">
        <v>68.194775747826426</v>
      </c>
      <c r="Q75" s="37">
        <v>22.029999999999998</v>
      </c>
      <c r="R75" s="39">
        <v>0</v>
      </c>
      <c r="S75" s="39">
        <v>0</v>
      </c>
      <c r="T75" s="38">
        <f>SUMPRODUCT(LTA!J75:AN75,LTA!J$101:AN$101,LTA!J$104:AN$104)</f>
        <v>17.84</v>
      </c>
      <c r="U75" s="38">
        <f>SUMPRODUCT(LTA!J75:AN75,LTA!J$102:AN$102,LTA!J$104:AN$104)</f>
        <v>106.85000000000001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-250.01000000000002</v>
      </c>
      <c r="AC75">
        <f t="shared" si="3"/>
        <v>10.279899719639092</v>
      </c>
      <c r="AD75">
        <f t="shared" si="4"/>
        <v>805.67055358871824</v>
      </c>
      <c r="AE75">
        <f>'IDT-1'!C75</f>
        <v>0</v>
      </c>
      <c r="AF75" s="25"/>
      <c r="AG75">
        <f t="shared" si="5"/>
        <v>805.67055358871824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5.7158499999999997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46.097892956716493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775.30865440041066</v>
      </c>
      <c r="P76" s="37">
        <v>68.194775747826426</v>
      </c>
      <c r="Q76" s="37">
        <v>22.029999999999998</v>
      </c>
      <c r="R76" s="39">
        <v>0</v>
      </c>
      <c r="S76" s="39">
        <v>0</v>
      </c>
      <c r="T76" s="38">
        <f>SUMPRODUCT(LTA!J76:AN76,LTA!J$101:AN$101,LTA!J$104:AN$104)</f>
        <v>15.45</v>
      </c>
      <c r="U76" s="38">
        <f>SUMPRODUCT(LTA!J76:AN76,LTA!J$102:AN$102,LTA!J$104:AN$104)</f>
        <v>106.85000000000001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-250.01000000000002</v>
      </c>
      <c r="AC76">
        <f t="shared" si="3"/>
        <v>10.269514273788177</v>
      </c>
      <c r="AD76">
        <f t="shared" si="4"/>
        <v>804.3494716177853</v>
      </c>
      <c r="AE76">
        <f>'IDT-1'!C76</f>
        <v>0</v>
      </c>
      <c r="AF76" s="25"/>
      <c r="AG76">
        <f t="shared" si="5"/>
        <v>804.3494716177853</v>
      </c>
      <c r="AI76" s="35">
        <f>PXIL!I76</f>
        <v>0</v>
      </c>
      <c r="AJ76" s="35">
        <f>PXIL!O76</f>
        <v>0</v>
      </c>
      <c r="AK76" s="35">
        <f>RTM_IEX!I76</f>
        <v>16.34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5.7158499999999997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46.097892956716493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758.61503039666013</v>
      </c>
      <c r="P77" s="37">
        <v>68.194775747826426</v>
      </c>
      <c r="Q77" s="37">
        <v>22.029999999999998</v>
      </c>
      <c r="R77" s="39">
        <v>0</v>
      </c>
      <c r="S77" s="39">
        <v>0</v>
      </c>
      <c r="T77" s="38">
        <f>SUMPRODUCT(LTA!J77:AN77,LTA!J$101:AN$101,LTA!J$104:AN$104)</f>
        <v>14.03</v>
      </c>
      <c r="U77" s="38">
        <f>SUMPRODUCT(LTA!J77:AN77,LTA!J$102:AN$102,LTA!J$104:AN$104)</f>
        <v>106.85000000000001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-250.01000000000002</v>
      </c>
      <c r="AC77">
        <f t="shared" si="3"/>
        <v>10.739514006558922</v>
      </c>
      <c r="AD77">
        <f t="shared" si="4"/>
        <v>864.135847881264</v>
      </c>
      <c r="AE77">
        <f>'IDT-1'!C77</f>
        <v>0</v>
      </c>
      <c r="AF77" s="25"/>
      <c r="AG77">
        <f t="shared" si="5"/>
        <v>864.135847881264</v>
      </c>
      <c r="AI77" s="35">
        <f>PXIL!I77</f>
        <v>0</v>
      </c>
      <c r="AJ77" s="35">
        <f>PXIL!O77</f>
        <v>0</v>
      </c>
      <c r="AK77" s="35">
        <f>RTM_IEX!I77</f>
        <v>94.71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5.7158499999999997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46.097892956716493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726.13755346259404</v>
      </c>
      <c r="P78" s="37">
        <v>68.194775747826426</v>
      </c>
      <c r="Q78" s="37">
        <v>22.029999999999998</v>
      </c>
      <c r="R78" s="39">
        <v>0</v>
      </c>
      <c r="S78" s="39">
        <v>0</v>
      </c>
      <c r="T78" s="38">
        <f>SUMPRODUCT(LTA!J78:AN78,LTA!J$101:AN$101,LTA!J$104:AN$104)</f>
        <v>14</v>
      </c>
      <c r="U78" s="38">
        <f>SUMPRODUCT(LTA!J78:AN78,LTA!J$102:AN$102,LTA!J$104:AN$104)</f>
        <v>106.85000000000001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2.8</v>
      </c>
      <c r="Z78" s="35">
        <f>IEX!O78</f>
        <v>0</v>
      </c>
      <c r="AA78" s="76">
        <f>STOA!I78</f>
        <v>0</v>
      </c>
      <c r="AB78" s="76">
        <f>-STOA!O78</f>
        <v>-250.01000000000002</v>
      </c>
      <c r="AC78">
        <f t="shared" si="3"/>
        <v>10.904581686473207</v>
      </c>
      <c r="AD78">
        <f t="shared" si="4"/>
        <v>885.13330326728362</v>
      </c>
      <c r="AE78">
        <f>'IDT-1'!C78</f>
        <v>0</v>
      </c>
      <c r="AF78" s="25"/>
      <c r="AG78">
        <f t="shared" si="5"/>
        <v>885.13330326728362</v>
      </c>
      <c r="AI78" s="35">
        <f>PXIL!I78</f>
        <v>0</v>
      </c>
      <c r="AJ78" s="35">
        <f>PXIL!O78</f>
        <v>0</v>
      </c>
      <c r="AK78" s="35">
        <f>RTM_IEX!I78</f>
        <v>145.58000000000001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5.7158499999999997</v>
      </c>
      <c r="E79">
        <f>GT_NG!Q79</f>
        <v>8.6418127866199086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46.097892956716493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692.52030652740905</v>
      </c>
      <c r="P79" s="37">
        <v>68.194775747826426</v>
      </c>
      <c r="Q79" s="37">
        <v>22.029999999999998</v>
      </c>
      <c r="R79" s="39">
        <v>0</v>
      </c>
      <c r="S79" s="39">
        <v>0</v>
      </c>
      <c r="T79" s="38">
        <f>SUMPRODUCT(LTA!J79:AN79,LTA!J$101:AN$101,LTA!J$104:AN$104)</f>
        <v>14</v>
      </c>
      <c r="U79" s="38">
        <f>SUMPRODUCT(LTA!J79:AN79,LTA!J$102:AN$102,LTA!J$104:AN$104)</f>
        <v>106.85000000000001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1.32</v>
      </c>
      <c r="Z79" s="35">
        <f>IEX!O79</f>
        <v>0</v>
      </c>
      <c r="AA79" s="76">
        <f>STOA!I79</f>
        <v>0</v>
      </c>
      <c r="AB79" s="76">
        <f>-STOA!O79</f>
        <v>-230.78000000000003</v>
      </c>
      <c r="AC79">
        <f t="shared" si="3"/>
        <v>9.7335800098042853</v>
      </c>
      <c r="AD79">
        <f t="shared" si="4"/>
        <v>774.78705800876742</v>
      </c>
      <c r="AE79">
        <f>'IDT-1'!C79</f>
        <v>0</v>
      </c>
      <c r="AF79" s="25"/>
      <c r="AG79">
        <f t="shared" si="5"/>
        <v>774.78705800876742</v>
      </c>
      <c r="AI79" s="35">
        <f>PXIL!I79</f>
        <v>0</v>
      </c>
      <c r="AJ79" s="35">
        <f>PXIL!O79</f>
        <v>0</v>
      </c>
      <c r="AK79" s="35">
        <f>RTM_IEX!I79</f>
        <v>49.93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5.7158499999999997</v>
      </c>
      <c r="E80">
        <f>GT_NG!Q80</f>
        <v>8.6418127866199086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46.097892956716493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669.92092633372943</v>
      </c>
      <c r="P80" s="37">
        <v>68.194775747826426</v>
      </c>
      <c r="Q80" s="37">
        <v>22.029999999999998</v>
      </c>
      <c r="R80" s="39">
        <v>0</v>
      </c>
      <c r="S80" s="39">
        <v>0</v>
      </c>
      <c r="T80" s="38">
        <f>SUMPRODUCT(LTA!J80:AN80,LTA!J$101:AN$101,LTA!J$104:AN$104)</f>
        <v>15</v>
      </c>
      <c r="U80" s="38">
        <f>SUMPRODUCT(LTA!J80:AN80,LTA!J$102:AN$102,LTA!J$104:AN$104)</f>
        <v>106.85000000000001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-230.78000000000003</v>
      </c>
      <c r="AC80">
        <f t="shared" si="3"/>
        <v>9.8103368442935839</v>
      </c>
      <c r="AD80">
        <f t="shared" si="4"/>
        <v>784.55092098059856</v>
      </c>
      <c r="AE80">
        <f>'IDT-1'!C80</f>
        <v>0</v>
      </c>
      <c r="AF80" s="25"/>
      <c r="AG80">
        <f t="shared" si="5"/>
        <v>784.55092098059856</v>
      </c>
      <c r="AI80" s="35">
        <f>PXIL!I80</f>
        <v>0</v>
      </c>
      <c r="AJ80" s="35">
        <f>PXIL!O80</f>
        <v>0</v>
      </c>
      <c r="AK80" s="35">
        <f>RTM_IEX!I80</f>
        <v>82.69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5.7158499999999997</v>
      </c>
      <c r="E81">
        <f>GT_NG!Q81</f>
        <v>8.6418127866199086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46.097892956716493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651.52870285473307</v>
      </c>
      <c r="P81" s="37">
        <v>68.194775747826426</v>
      </c>
      <c r="Q81" s="37">
        <v>22.029999999999998</v>
      </c>
      <c r="R81" s="39">
        <v>0</v>
      </c>
      <c r="S81" s="39">
        <v>0</v>
      </c>
      <c r="T81" s="38">
        <f>SUMPRODUCT(LTA!J81:AN81,LTA!J$101:AN$101,LTA!J$104:AN$104)</f>
        <v>16.670000000000002</v>
      </c>
      <c r="U81" s="38">
        <f>SUMPRODUCT(LTA!J81:AN81,LTA!J$102:AN$102,LTA!J$104:AN$104)</f>
        <v>106.85000000000001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-230.78000000000003</v>
      </c>
      <c r="AC81">
        <f t="shared" si="3"/>
        <v>9.5599395011574106</v>
      </c>
      <c r="AD81">
        <f t="shared" si="4"/>
        <v>752.6990948447384</v>
      </c>
      <c r="AE81">
        <f>'IDT-1'!C81</f>
        <v>0</v>
      </c>
      <c r="AF81" s="25"/>
      <c r="AG81">
        <f t="shared" si="5"/>
        <v>752.6990948447384</v>
      </c>
      <c r="AI81" s="35">
        <f>PXIL!I81</f>
        <v>0</v>
      </c>
      <c r="AJ81" s="35">
        <f>PXIL!O81</f>
        <v>0</v>
      </c>
      <c r="AK81" s="35">
        <f>RTM_IEX!I81</f>
        <v>67.31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5.7158499999999997</v>
      </c>
      <c r="E82">
        <f>GT_NG!Q82</f>
        <v>8.6418127866199086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48.600000000000009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651.47754719165448</v>
      </c>
      <c r="P82" s="37">
        <v>68.194775747826426</v>
      </c>
      <c r="Q82" s="37">
        <v>22.029999999999998</v>
      </c>
      <c r="R82" s="39">
        <v>0</v>
      </c>
      <c r="S82" s="39">
        <v>0</v>
      </c>
      <c r="T82" s="38">
        <f>SUMPRODUCT(LTA!J82:AN82,LTA!J$101:AN$101,LTA!J$104:AN$104)</f>
        <v>18.329999999999998</v>
      </c>
      <c r="U82" s="38">
        <f>SUMPRODUCT(LTA!J82:AN82,LTA!J$102:AN$102,LTA!J$104:AN$104)</f>
        <v>106.85000000000001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-230.78000000000003</v>
      </c>
      <c r="AC82">
        <f t="shared" si="3"/>
        <v>9.4044929219230102</v>
      </c>
      <c r="AD82">
        <f t="shared" si="4"/>
        <v>732.92549280417779</v>
      </c>
      <c r="AE82">
        <f>'IDT-1'!C82</f>
        <v>0</v>
      </c>
      <c r="AF82" s="25"/>
      <c r="AG82">
        <f t="shared" si="5"/>
        <v>732.92549280417779</v>
      </c>
      <c r="AI82" s="35">
        <f>PXIL!I82</f>
        <v>0</v>
      </c>
      <c r="AJ82" s="35">
        <f>PXIL!O82</f>
        <v>0</v>
      </c>
      <c r="AK82" s="35">
        <f>RTM_IEX!I82</f>
        <v>43.27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5.7158499999999997</v>
      </c>
      <c r="E83">
        <f>GT_NG!Q83</f>
        <v>8.6418127866199086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48.600000000000009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652.53766930668007</v>
      </c>
      <c r="P83" s="37">
        <v>68.194775747826426</v>
      </c>
      <c r="Q83" s="37">
        <v>22.029999999999998</v>
      </c>
      <c r="R83" s="39">
        <v>0</v>
      </c>
      <c r="S83" s="39">
        <v>0</v>
      </c>
      <c r="T83" s="38">
        <f>SUMPRODUCT(LTA!J83:AN83,LTA!J$101:AN$101,LTA!J$104:AN$104)</f>
        <v>18.329999999999998</v>
      </c>
      <c r="U83" s="38">
        <f>SUMPRODUCT(LTA!J83:AN83,LTA!J$102:AN$102,LTA!J$104:AN$104)</f>
        <v>106.85000000000001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-269.25</v>
      </c>
      <c r="AC83">
        <f t="shared" si="3"/>
        <v>9.9402167887519965</v>
      </c>
      <c r="AD83">
        <f t="shared" si="4"/>
        <v>723.82989105237448</v>
      </c>
      <c r="AE83">
        <f>'IDT-1'!C83</f>
        <v>5</v>
      </c>
      <c r="AF83" s="25"/>
      <c r="AG83">
        <f t="shared" si="5"/>
        <v>728.82989105237448</v>
      </c>
      <c r="AI83" s="35">
        <f>PXIL!I83</f>
        <v>0</v>
      </c>
      <c r="AJ83" s="35">
        <f>PXIL!O83</f>
        <v>0</v>
      </c>
      <c r="AK83" s="35">
        <f>RTM_IEX!I83</f>
        <v>72.12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5.7158499999999997</v>
      </c>
      <c r="E84">
        <f>GT_NG!Q84</f>
        <v>8.6418127866199086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48.600000000000009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652.62766930667999</v>
      </c>
      <c r="P84" s="37">
        <v>68.194775747826426</v>
      </c>
      <c r="Q84" s="37">
        <v>22.029999999999998</v>
      </c>
      <c r="R84" s="39">
        <v>0</v>
      </c>
      <c r="S84" s="39">
        <v>0</v>
      </c>
      <c r="T84" s="38">
        <f>SUMPRODUCT(LTA!J84:AN84,LTA!J$101:AN$101,LTA!J$104:AN$104)</f>
        <v>18.670000000000002</v>
      </c>
      <c r="U84" s="38">
        <f>SUMPRODUCT(LTA!J84:AN84,LTA!J$102:AN$102,LTA!J$104:AN$104)</f>
        <v>106.85000000000001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-269.25</v>
      </c>
      <c r="AC84">
        <f t="shared" si="3"/>
        <v>9.8685347887519974</v>
      </c>
      <c r="AD84">
        <f t="shared" si="4"/>
        <v>714.71157305237432</v>
      </c>
      <c r="AE84">
        <f>'IDT-1'!C84</f>
        <v>0</v>
      </c>
      <c r="AF84" s="25"/>
      <c r="AG84">
        <f t="shared" si="5"/>
        <v>714.71157305237432</v>
      </c>
      <c r="AI84" s="35">
        <f>PXIL!I84</f>
        <v>0</v>
      </c>
      <c r="AJ84" s="35">
        <f>PXIL!O84</f>
        <v>0</v>
      </c>
      <c r="AK84" s="35">
        <f>RTM_IEX!I84</f>
        <v>62.5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5.7158499999999997</v>
      </c>
      <c r="E85">
        <f>GT_NG!Q85</f>
        <v>8.6418127866199086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48.600000000000009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654.99766930667988</v>
      </c>
      <c r="P85" s="37">
        <v>68.194775747826426</v>
      </c>
      <c r="Q85" s="37">
        <v>22.029999999999998</v>
      </c>
      <c r="R85" s="39">
        <v>0</v>
      </c>
      <c r="S85" s="39">
        <v>0</v>
      </c>
      <c r="T85" s="38">
        <f>SUMPRODUCT(LTA!J85:AN85,LTA!J$101:AN$101,LTA!J$104:AN$104)</f>
        <v>19</v>
      </c>
      <c r="U85" s="38">
        <f>SUMPRODUCT(LTA!J85:AN85,LTA!J$102:AN$102,LTA!J$104:AN$104)</f>
        <v>106.85000000000001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-269.25</v>
      </c>
      <c r="AC85">
        <f t="shared" si="3"/>
        <v>9.8296127887519944</v>
      </c>
      <c r="AD85">
        <f t="shared" si="4"/>
        <v>709.76049505237415</v>
      </c>
      <c r="AE85">
        <f>'IDT-1'!C85</f>
        <v>0</v>
      </c>
      <c r="AF85" s="25"/>
      <c r="AG85">
        <f t="shared" si="5"/>
        <v>709.76049505237415</v>
      </c>
      <c r="AI85" s="35">
        <f>PXIL!I85</f>
        <v>0</v>
      </c>
      <c r="AJ85" s="35">
        <f>PXIL!O85</f>
        <v>0</v>
      </c>
      <c r="AK85" s="35">
        <f>RTM_IEX!I85</f>
        <v>54.81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5.7158499999999997</v>
      </c>
      <c r="E86">
        <f>GT_NG!Q86</f>
        <v>8.6418127866199086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48.600000000000009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650.31070072851799</v>
      </c>
      <c r="P86" s="37">
        <v>68.194775747826426</v>
      </c>
      <c r="Q86" s="37">
        <v>22.029999999999998</v>
      </c>
      <c r="R86" s="39">
        <v>0</v>
      </c>
      <c r="S86" s="39">
        <v>0</v>
      </c>
      <c r="T86" s="38">
        <f>SUMPRODUCT(LTA!J86:AN86,LTA!J$101:AN$101,LTA!J$104:AN$104)</f>
        <v>20</v>
      </c>
      <c r="U86" s="38">
        <f>SUMPRODUCT(LTA!J86:AN86,LTA!J$102:AN$102,LTA!J$104:AN$104)</f>
        <v>106.85000000000001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-269.25</v>
      </c>
      <c r="AC86">
        <f t="shared" si="3"/>
        <v>9.755848433842333</v>
      </c>
      <c r="AD86">
        <f t="shared" si="4"/>
        <v>700.37729082912199</v>
      </c>
      <c r="AE86">
        <f>'IDT-1'!C86</f>
        <v>0</v>
      </c>
      <c r="AF86" s="25"/>
      <c r="AG86">
        <f t="shared" si="5"/>
        <v>700.37729082912199</v>
      </c>
      <c r="AI86" s="35">
        <f>PXIL!I86</f>
        <v>0</v>
      </c>
      <c r="AJ86" s="35">
        <f>PXIL!O86</f>
        <v>0</v>
      </c>
      <c r="AK86" s="35">
        <f>RTM_IEX!I86</f>
        <v>49.04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5.7158499999999997</v>
      </c>
      <c r="E87">
        <f>GT_NG!Q87</f>
        <v>8.6418127866199086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48.600000000000009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616.18611121117044</v>
      </c>
      <c r="P87" s="37">
        <v>68.194775747826426</v>
      </c>
      <c r="Q87" s="37">
        <v>22.03</v>
      </c>
      <c r="R87" s="39">
        <v>0</v>
      </c>
      <c r="S87" s="39">
        <v>0</v>
      </c>
      <c r="T87" s="38">
        <f>SUMPRODUCT(LTA!J87:AN87,LTA!J$101:AN$101,LTA!J$104:AN$104)</f>
        <v>21.67</v>
      </c>
      <c r="U87" s="38">
        <f>SUMPRODUCT(LTA!J87:AN87,LTA!J$102:AN$102,LTA!J$104:AN$104)</f>
        <v>106.85000000000001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148.09</v>
      </c>
      <c r="Z87" s="35">
        <f>IEX!O87</f>
        <v>0</v>
      </c>
      <c r="AA87" s="76">
        <f>STOA!I87</f>
        <v>0</v>
      </c>
      <c r="AB87" s="76">
        <f>-STOA!O87</f>
        <v>-346.18</v>
      </c>
      <c r="AC87">
        <f t="shared" si="3"/>
        <v>10.880063851087771</v>
      </c>
      <c r="AD87">
        <f t="shared" si="4"/>
        <v>688.91848589452877</v>
      </c>
      <c r="AE87">
        <f>'IDT-1'!C87</f>
        <v>0</v>
      </c>
      <c r="AF87" s="25"/>
      <c r="AG87">
        <f t="shared" si="5"/>
        <v>688.91848589452877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5.7158499999999997</v>
      </c>
      <c r="E88">
        <f>GT_NG!Q88</f>
        <v>8.6418127866199086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48.600000000000009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610.44874990126937</v>
      </c>
      <c r="P88" s="37">
        <v>68.197039416565374</v>
      </c>
      <c r="Q88" s="37">
        <v>22.03</v>
      </c>
      <c r="R88" s="39">
        <v>0</v>
      </c>
      <c r="S88" s="39">
        <v>0</v>
      </c>
      <c r="T88" s="38">
        <f>SUMPRODUCT(LTA!J88:AN88,LTA!J$101:AN$101,LTA!J$104:AN$104)</f>
        <v>21.67</v>
      </c>
      <c r="U88" s="38">
        <f>SUMPRODUCT(LTA!J88:AN88,LTA!J$102:AN$102,LTA!J$104:AN$104)</f>
        <v>106.85000000000001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120.2</v>
      </c>
      <c r="Z88" s="35">
        <f>IEX!O88</f>
        <v>0</v>
      </c>
      <c r="AA88" s="76">
        <f>STOA!I88</f>
        <v>0</v>
      </c>
      <c r="AB88" s="76">
        <f>-STOA!O88</f>
        <v>-346.18</v>
      </c>
      <c r="AC88">
        <f t="shared" si="3"/>
        <v>10.805300089486709</v>
      </c>
      <c r="AD88">
        <f t="shared" si="4"/>
        <v>679.40815201496798</v>
      </c>
      <c r="AE88">
        <f>'IDT-1'!C88</f>
        <v>0</v>
      </c>
      <c r="AF88" s="25"/>
      <c r="AG88">
        <f t="shared" si="5"/>
        <v>679.40815201496798</v>
      </c>
      <c r="AI88" s="35">
        <f>PXIL!I88</f>
        <v>0</v>
      </c>
      <c r="AJ88" s="35">
        <f>PXIL!O88</f>
        <v>0</v>
      </c>
      <c r="AK88" s="35">
        <f>RTM_IEX!I88</f>
        <v>24.04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5.7158499999999997</v>
      </c>
      <c r="E89">
        <f>GT_NG!Q89</f>
        <v>8.6418127866199086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48.600000000000009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610.34874990126923</v>
      </c>
      <c r="P89" s="37">
        <v>68.197039416565374</v>
      </c>
      <c r="Q89" s="37">
        <v>22.03</v>
      </c>
      <c r="R89" s="39">
        <v>0</v>
      </c>
      <c r="S89" s="39">
        <v>0</v>
      </c>
      <c r="T89" s="38">
        <f>SUMPRODUCT(LTA!J89:AN89,LTA!J$101:AN$101,LTA!J$104:AN$104)</f>
        <v>21.67</v>
      </c>
      <c r="U89" s="38">
        <f>SUMPRODUCT(LTA!J89:AN89,LTA!J$102:AN$102,LTA!J$104:AN$104)</f>
        <v>106.85000000000001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110.58</v>
      </c>
      <c r="Z89" s="35">
        <f>IEX!O89</f>
        <v>0</v>
      </c>
      <c r="AA89" s="76">
        <f>STOA!I89</f>
        <v>0</v>
      </c>
      <c r="AB89" s="76">
        <f>-STOA!O89</f>
        <v>-346.18</v>
      </c>
      <c r="AC89">
        <f t="shared" si="3"/>
        <v>10.654448089486706</v>
      </c>
      <c r="AD89">
        <f t="shared" si="4"/>
        <v>660.21900401496782</v>
      </c>
      <c r="AE89">
        <f>'IDT-1'!C89</f>
        <v>0</v>
      </c>
      <c r="AF89" s="25"/>
      <c r="AG89">
        <f t="shared" si="5"/>
        <v>660.21900401496782</v>
      </c>
      <c r="AI89" s="35">
        <f>PXIL!I89</f>
        <v>0</v>
      </c>
      <c r="AJ89" s="35">
        <f>PXIL!O89</f>
        <v>0</v>
      </c>
      <c r="AK89" s="35">
        <f>RTM_IEX!I89</f>
        <v>14.42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5.7158499999999997</v>
      </c>
      <c r="E90">
        <f>GT_NG!Q90</f>
        <v>8.6418127866199086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48.600000000000009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610.34874990126923</v>
      </c>
      <c r="P90" s="37">
        <v>68.197039416565374</v>
      </c>
      <c r="Q90" s="37">
        <v>22.03</v>
      </c>
      <c r="R90" s="39">
        <v>0</v>
      </c>
      <c r="S90" s="39">
        <v>0</v>
      </c>
      <c r="T90" s="38">
        <f>SUMPRODUCT(LTA!J90:AN90,LTA!J$101:AN$101,LTA!J$104:AN$104)</f>
        <v>21.67</v>
      </c>
      <c r="U90" s="38">
        <f>SUMPRODUCT(LTA!J90:AN90,LTA!J$102:AN$102,LTA!J$104:AN$104)</f>
        <v>106.85000000000001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92.32</v>
      </c>
      <c r="Z90" s="35">
        <f>IEX!O90</f>
        <v>0</v>
      </c>
      <c r="AA90" s="76">
        <f>STOA!I90</f>
        <v>0</v>
      </c>
      <c r="AB90" s="76">
        <f>-STOA!O90</f>
        <v>-346.18</v>
      </c>
      <c r="AC90">
        <f t="shared" si="3"/>
        <v>10.474580089486707</v>
      </c>
      <c r="AD90">
        <f t="shared" si="4"/>
        <v>637.33887201496782</v>
      </c>
      <c r="AE90">
        <f>'IDT-1'!C90</f>
        <v>3.6059999999999999</v>
      </c>
      <c r="AF90" s="25"/>
      <c r="AG90">
        <f t="shared" si="5"/>
        <v>640.94487201496781</v>
      </c>
      <c r="AI90" s="35">
        <f>PXIL!I90</f>
        <v>0</v>
      </c>
      <c r="AJ90" s="35">
        <f>PXIL!O90</f>
        <v>0</v>
      </c>
      <c r="AK90" s="35">
        <f>RTM_IEX!I90</f>
        <v>9.6199999999999992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5.7158499999999997</v>
      </c>
      <c r="E91">
        <f>GT_NG!Q91</f>
        <v>8.6418127866199086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48.600000000000009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575.69428990126926</v>
      </c>
      <c r="P91" s="37">
        <v>68.197039416565374</v>
      </c>
      <c r="Q91" s="37">
        <v>22.03</v>
      </c>
      <c r="R91" s="39">
        <v>0</v>
      </c>
      <c r="S91" s="39">
        <v>0</v>
      </c>
      <c r="T91" s="38">
        <f>SUMPRODUCT(LTA!J91:AN91,LTA!J$101:AN$101,LTA!J$104:AN$104)</f>
        <v>21.67</v>
      </c>
      <c r="U91" s="38">
        <f>SUMPRODUCT(LTA!J91:AN91,LTA!J$102:AN$102,LTA!J$104:AN$104)</f>
        <v>106.85000000000001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73.08</v>
      </c>
      <c r="Z91" s="35">
        <f>IEX!O91</f>
        <v>0</v>
      </c>
      <c r="AA91" s="76">
        <f>STOA!I91</f>
        <v>0</v>
      </c>
      <c r="AB91" s="76">
        <f>-STOA!O91</f>
        <v>-317.33000000000004</v>
      </c>
      <c r="AC91">
        <f t="shared" si="3"/>
        <v>9.8423802690335727</v>
      </c>
      <c r="AD91">
        <f t="shared" si="4"/>
        <v>614.84661183542096</v>
      </c>
      <c r="AE91">
        <f>'IDT-1'!C91</f>
        <v>0</v>
      </c>
      <c r="AF91" s="25"/>
      <c r="AG91">
        <f t="shared" si="5"/>
        <v>614.84661183542096</v>
      </c>
      <c r="AI91" s="35">
        <f>PXIL!I91</f>
        <v>0</v>
      </c>
      <c r="AJ91" s="35">
        <f>PXIL!O91</f>
        <v>0</v>
      </c>
      <c r="AK91" s="35">
        <f>RTM_IEX!I91</f>
        <v>11.54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5.7158499999999997</v>
      </c>
      <c r="E92">
        <f>GT_NG!Q92</f>
        <v>8.6418127866199086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48.600000000000009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575.41428990126929</v>
      </c>
      <c r="P92" s="37">
        <v>68.197039416565374</v>
      </c>
      <c r="Q92" s="37">
        <v>22.03</v>
      </c>
      <c r="R92" s="39">
        <v>0</v>
      </c>
      <c r="S92" s="39">
        <v>0</v>
      </c>
      <c r="T92" s="38">
        <f>SUMPRODUCT(LTA!J92:AN92,LTA!J$101:AN$101,LTA!J$104:AN$104)</f>
        <v>21.67</v>
      </c>
      <c r="U92" s="38">
        <f>SUMPRODUCT(LTA!J92:AN92,LTA!J$102:AN$102,LTA!J$104:AN$104)</f>
        <v>106.85000000000001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49.05</v>
      </c>
      <c r="Z92" s="35">
        <f>IEX!O92</f>
        <v>0</v>
      </c>
      <c r="AA92" s="76">
        <f>STOA!I92</f>
        <v>0</v>
      </c>
      <c r="AB92" s="76">
        <f>-STOA!O92</f>
        <v>-317.33000000000004</v>
      </c>
      <c r="AC92">
        <f t="shared" si="3"/>
        <v>9.667738269033574</v>
      </c>
      <c r="AD92">
        <f t="shared" si="4"/>
        <v>592.63125383542103</v>
      </c>
      <c r="AE92">
        <f>'IDT-1'!C92</f>
        <v>0</v>
      </c>
      <c r="AF92" s="25"/>
      <c r="AG92">
        <f t="shared" si="5"/>
        <v>592.63125383542103</v>
      </c>
      <c r="AI92" s="35">
        <f>PXIL!I92</f>
        <v>0</v>
      </c>
      <c r="AJ92" s="35">
        <f>PXIL!O92</f>
        <v>0</v>
      </c>
      <c r="AK92" s="35">
        <f>RTM_IEX!I92</f>
        <v>13.46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5.7158499999999997</v>
      </c>
      <c r="E93">
        <f>GT_NG!Q93</f>
        <v>8.6418127866199086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48.600000000000009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576.22066797891637</v>
      </c>
      <c r="P93" s="37">
        <v>68.197039416565374</v>
      </c>
      <c r="Q93" s="37">
        <v>22.03</v>
      </c>
      <c r="R93" s="39">
        <v>0</v>
      </c>
      <c r="S93" s="39">
        <v>0</v>
      </c>
      <c r="T93" s="38">
        <f>SUMPRODUCT(LTA!J93:AN93,LTA!J$101:AN$101,LTA!J$104:AN$104)</f>
        <v>22.33</v>
      </c>
      <c r="U93" s="38">
        <f>SUMPRODUCT(LTA!J93:AN93,LTA!J$102:AN$102,LTA!J$104:AN$104)</f>
        <v>106.85000000000001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29.81</v>
      </c>
      <c r="Z93" s="35">
        <f>IEX!O93</f>
        <v>0</v>
      </c>
      <c r="AA93" s="76">
        <f>STOA!I93</f>
        <v>0</v>
      </c>
      <c r="AB93" s="76">
        <f>-STOA!O93</f>
        <v>-317.33000000000004</v>
      </c>
      <c r="AC93">
        <f t="shared" si="3"/>
        <v>9.4766100180392208</v>
      </c>
      <c r="AD93">
        <f t="shared" si="4"/>
        <v>568.3187601640625</v>
      </c>
      <c r="AE93">
        <f>'IDT-1'!C93</f>
        <v>0</v>
      </c>
      <c r="AF93" s="25"/>
      <c r="AG93">
        <f t="shared" si="5"/>
        <v>568.3187601640625</v>
      </c>
      <c r="AI93" s="35">
        <f>PXIL!I93</f>
        <v>0</v>
      </c>
      <c r="AJ93" s="35">
        <f>PXIL!O93</f>
        <v>0</v>
      </c>
      <c r="AK93" s="35">
        <f>RTM_IEX!I93</f>
        <v>6.73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5.7158499999999997</v>
      </c>
      <c r="E94">
        <f>GT_NG!Q94</f>
        <v>8.6418127866199086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48.600000000000009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572.81508192039655</v>
      </c>
      <c r="P94" s="37">
        <v>68.200000000000017</v>
      </c>
      <c r="Q94" s="37">
        <v>22.91</v>
      </c>
      <c r="R94" s="39">
        <v>0</v>
      </c>
      <c r="S94" s="39">
        <v>0</v>
      </c>
      <c r="T94" s="38">
        <f>SUMPRODUCT(LTA!J94:AN94,LTA!J$101:AN$101,LTA!J$104:AN$104)</f>
        <v>23.33</v>
      </c>
      <c r="U94" s="38">
        <f>SUMPRODUCT(LTA!J94:AN94,LTA!J$102:AN$102,LTA!J$104:AN$104)</f>
        <v>106.85000000000001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10.58</v>
      </c>
      <c r="Z94" s="35">
        <f>IEX!O94</f>
        <v>0</v>
      </c>
      <c r="AA94" s="76">
        <f>STOA!I94</f>
        <v>0</v>
      </c>
      <c r="AB94" s="76">
        <f>-STOA!O94</f>
        <v>-317.33000000000004</v>
      </c>
      <c r="AC94">
        <f t="shared" si="3"/>
        <v>9.3147395393335568</v>
      </c>
      <c r="AD94">
        <f t="shared" si="4"/>
        <v>547.72800516768302</v>
      </c>
      <c r="AE94">
        <f>'IDT-1'!C94</f>
        <v>0</v>
      </c>
      <c r="AF94" s="25"/>
      <c r="AG94">
        <f t="shared" si="5"/>
        <v>547.72800516768302</v>
      </c>
      <c r="AI94" s="35">
        <f>PXIL!I94</f>
        <v>0</v>
      </c>
      <c r="AJ94" s="35">
        <f>PXIL!O94</f>
        <v>0</v>
      </c>
      <c r="AK94" s="35">
        <f>RTM_IEX!I94</f>
        <v>6.73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5.7158499999999997</v>
      </c>
      <c r="E95">
        <f>GT_NG!Q95</f>
        <v>8.6418127866199086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48.600000000000009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532.09650293597201</v>
      </c>
      <c r="P95" s="37">
        <v>35</v>
      </c>
      <c r="Q95" s="37">
        <v>15.102539949537425</v>
      </c>
      <c r="R95" s="39">
        <v>0</v>
      </c>
      <c r="S95" s="39">
        <v>0</v>
      </c>
      <c r="T95" s="38">
        <f>SUMPRODUCT(LTA!J95:AN95,LTA!J$101:AN$101,LTA!J$104:AN$104)</f>
        <v>24</v>
      </c>
      <c r="U95" s="38">
        <f>SUMPRODUCT(LTA!J95:AN95,LTA!J$102:AN$102,LTA!J$104:AN$104)</f>
        <v>106.85000000000001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57.34</v>
      </c>
      <c r="Z95" s="35">
        <f>IEX!O95</f>
        <v>0</v>
      </c>
      <c r="AA95" s="76">
        <f>STOA!I95</f>
        <v>0</v>
      </c>
      <c r="AB95" s="76">
        <f>-STOA!O95</f>
        <v>-317.33000000000004</v>
      </c>
      <c r="AC95">
        <f t="shared" si="3"/>
        <v>8.9947364348614371</v>
      </c>
      <c r="AD95">
        <f t="shared" si="4"/>
        <v>507.02196923726797</v>
      </c>
      <c r="AE95">
        <f>'IDT-1'!C95</f>
        <v>0</v>
      </c>
      <c r="AF95" s="25"/>
      <c r="AG95">
        <f t="shared" si="5"/>
        <v>507.02196923726797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5.7158499999999997</v>
      </c>
      <c r="E96">
        <f>GT_NG!Q96</f>
        <v>8.6418127866199086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532.00650293597198</v>
      </c>
      <c r="P96" s="37">
        <v>33.660000000000004</v>
      </c>
      <c r="Q96" s="37">
        <v>15.102539949537425</v>
      </c>
      <c r="R96" s="39">
        <v>0</v>
      </c>
      <c r="S96" s="39">
        <v>0</v>
      </c>
      <c r="T96" s="38">
        <f>SUMPRODUCT(LTA!J96:AN96,LTA!J$101:AN$101,LTA!J$104:AN$104)</f>
        <v>24.67</v>
      </c>
      <c r="U96" s="38">
        <f>SUMPRODUCT(LTA!J96:AN96,LTA!J$102:AN$102,LTA!J$104:AN$104)</f>
        <v>106.85000000000001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59.62</v>
      </c>
      <c r="Z96" s="35">
        <f>IEX!O96</f>
        <v>0</v>
      </c>
      <c r="AA96" s="76">
        <f>STOA!I96</f>
        <v>0</v>
      </c>
      <c r="AB96" s="76">
        <f>-STOA!O96</f>
        <v>-317.33000000000004</v>
      </c>
      <c r="AC96">
        <f t="shared" si="3"/>
        <v>9.0065924348614352</v>
      </c>
      <c r="AD96">
        <f t="shared" si="4"/>
        <v>508.53011323726787</v>
      </c>
      <c r="AE96">
        <f>'IDT-1'!C96</f>
        <v>0</v>
      </c>
      <c r="AF96" s="25"/>
      <c r="AG96">
        <f t="shared" si="5"/>
        <v>508.53011323726787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5.7158499999999997</v>
      </c>
      <c r="E97">
        <f>GT_NG!Q97</f>
        <v>8.6418127866199086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532.00650293597198</v>
      </c>
      <c r="P97" s="37">
        <v>33.660000000000004</v>
      </c>
      <c r="Q97" s="37">
        <v>15.102539949537425</v>
      </c>
      <c r="R97" s="39">
        <v>0</v>
      </c>
      <c r="S97" s="39">
        <v>0</v>
      </c>
      <c r="T97" s="38">
        <f>SUMPRODUCT(LTA!J97:AN97,LTA!J$101:AN$101,LTA!J$104:AN$104)</f>
        <v>25.33</v>
      </c>
      <c r="U97" s="38">
        <f>SUMPRODUCT(LTA!J97:AN97,LTA!J$102:AN$102,LTA!J$104:AN$104)</f>
        <v>106.85000000000001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40.39</v>
      </c>
      <c r="Z97" s="35">
        <f>IEX!O97</f>
        <v>0</v>
      </c>
      <c r="AA97" s="76">
        <f>STOA!I97</f>
        <v>0</v>
      </c>
      <c r="AB97" s="76">
        <f>-STOA!O97</f>
        <v>-317.33000000000004</v>
      </c>
      <c r="AC97">
        <f t="shared" si="3"/>
        <v>8.8617464348614359</v>
      </c>
      <c r="AD97">
        <f t="shared" si="4"/>
        <v>490.10495923726791</v>
      </c>
      <c r="AE97">
        <f>'IDT-1'!C97</f>
        <v>0</v>
      </c>
      <c r="AF97" s="25"/>
      <c r="AG97">
        <f t="shared" si="5"/>
        <v>490.10495923726791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5.7158499999999997</v>
      </c>
      <c r="E98">
        <f>GT_NG!Q98</f>
        <v>8.6418127866199086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532.00650293597198</v>
      </c>
      <c r="P98" s="37">
        <v>33.660000000000004</v>
      </c>
      <c r="Q98" s="37">
        <v>15.102539949537425</v>
      </c>
      <c r="R98" s="39">
        <v>0</v>
      </c>
      <c r="S98" s="39">
        <v>0</v>
      </c>
      <c r="T98" s="38">
        <f>SUMPRODUCT(LTA!J98:AN98,LTA!J$101:AN$101,LTA!J$104:AN$104)</f>
        <v>26.33</v>
      </c>
      <c r="U98" s="38">
        <f>SUMPRODUCT(LTA!J98:AN98,LTA!J$102:AN$102,LTA!J$104:AN$104)</f>
        <v>106.85000000000001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16.350000000000001</v>
      </c>
      <c r="Z98" s="35">
        <f>IEX!O98</f>
        <v>0</v>
      </c>
      <c r="AA98" s="76">
        <f>STOA!I98</f>
        <v>0</v>
      </c>
      <c r="AB98" s="76">
        <f>-STOA!O98</f>
        <v>-317.33000000000004</v>
      </c>
      <c r="AC98">
        <f t="shared" si="3"/>
        <v>8.6820344348614373</v>
      </c>
      <c r="AD98">
        <f t="shared" si="4"/>
        <v>467.24467123726794</v>
      </c>
      <c r="AE98">
        <f>'IDT-1'!C98</f>
        <v>0</v>
      </c>
      <c r="AF98" s="25"/>
      <c r="AG98">
        <f t="shared" si="5"/>
        <v>467.24467123726794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0.11874969999999983</v>
      </c>
      <c r="E99">
        <f t="shared" si="6"/>
        <v>0.21035515962216156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0.81194630135860879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14.217668487764815</v>
      </c>
      <c r="P99" s="37">
        <f t="shared" si="6"/>
        <v>1.2594720116821156</v>
      </c>
      <c r="Q99" s="37">
        <f t="shared" si="6"/>
        <v>0.42567170941968019</v>
      </c>
      <c r="R99" s="39">
        <f t="shared" si="6"/>
        <v>0.21762433518005539</v>
      </c>
      <c r="S99" s="39">
        <f t="shared" si="6"/>
        <v>0</v>
      </c>
      <c r="T99" s="38">
        <f t="shared" si="6"/>
        <v>2.1716025000000014</v>
      </c>
      <c r="U99" s="38">
        <f t="shared" si="6"/>
        <v>2.3759175000000043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0.21514249999999999</v>
      </c>
      <c r="Z99" s="35">
        <f t="shared" si="6"/>
        <v>-4.4672749999999999</v>
      </c>
      <c r="AA99" s="76">
        <f t="shared" si="6"/>
        <v>0</v>
      </c>
      <c r="AB99" s="76">
        <f t="shared" si="6"/>
        <v>-2.4328300000000005</v>
      </c>
      <c r="AC99">
        <f t="shared" si="6"/>
        <v>0.23647960619496083</v>
      </c>
      <c r="AD99">
        <f t="shared" si="6"/>
        <v>15.627618098832485</v>
      </c>
      <c r="AE99">
        <f t="shared" si="6"/>
        <v>-0.19834324999999997</v>
      </c>
      <c r="AG99">
        <f t="shared" si="6"/>
        <v>15.429274848832486</v>
      </c>
      <c r="AI99">
        <f t="shared" si="6"/>
        <v>0</v>
      </c>
      <c r="AJ99">
        <f t="shared" si="6"/>
        <v>0</v>
      </c>
      <c r="AK99">
        <f t="shared" si="6"/>
        <v>1.0385524999999998</v>
      </c>
      <c r="AL99">
        <f t="shared" si="6"/>
        <v>-0.29849999999999999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45685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3.0089999999999999</v>
      </c>
      <c r="E3">
        <f>GT_NG!T3</f>
        <v>11.578986078276859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463.37361083816614</v>
      </c>
      <c r="P3" s="37">
        <v>44.23673746312685</v>
      </c>
      <c r="Q3" s="37">
        <v>18.243068124474345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229.27999999999997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1.3</v>
      </c>
      <c r="AB3" s="76">
        <f>-STOA!P3</f>
        <v>0</v>
      </c>
      <c r="AC3">
        <f>SUMIF(B3:AB3,"&gt;0")*$AC$2-SUMIF(B3:AB3,"&lt;0")*($AC$2/(1-$AC$2))+SUMIF(AI3:AR3,"&gt;0")*$AC$2-SUMIF(AI3:AR3,"&lt;0")*($AC$2/(1-$AC$2))</f>
        <v>6.3126970342705082</v>
      </c>
      <c r="AD3">
        <f>SUM(B3:AB3,AI3:AV3)-AC3</f>
        <v>726.70870546977358</v>
      </c>
      <c r="AE3">
        <f>'IDT-1'!F3</f>
        <v>0</v>
      </c>
      <c r="AF3" s="25"/>
      <c r="AG3">
        <f>SUM(AD3:AF3)</f>
        <v>726.70870546977358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-38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3.0089999999999999</v>
      </c>
      <c r="E4">
        <f>GT_NG!T4</f>
        <v>11.578986078276859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462.59128746860097</v>
      </c>
      <c r="P4" s="37">
        <v>44.23673746312685</v>
      </c>
      <c r="Q4" s="37">
        <v>18.243068124474345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229.27999999999997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1.3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6.4638212776399859</v>
      </c>
      <c r="AD4">
        <f t="shared" ref="AD4:AD67" si="1">SUM(B4:AB4,AI4:AV4)-AC4</f>
        <v>705.77525785683895</v>
      </c>
      <c r="AE4">
        <f>'IDT-1'!F4</f>
        <v>0</v>
      </c>
      <c r="AF4" s="25"/>
      <c r="AG4">
        <f t="shared" ref="AG4:AG67" si="2">SUM(AD4:AF4)</f>
        <v>705.77525785683895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-58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3.0089999999999999</v>
      </c>
      <c r="E5">
        <f>GT_NG!T5</f>
        <v>11.578986078276859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462.67128746860095</v>
      </c>
      <c r="P5" s="37">
        <v>44.23673746312685</v>
      </c>
      <c r="Q5" s="37">
        <v>18.243068124474345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229.27999999999997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1.3</v>
      </c>
      <c r="AB5" s="76">
        <f>-STOA!P5</f>
        <v>0</v>
      </c>
      <c r="AC5">
        <f t="shared" si="0"/>
        <v>6.5823650518790497</v>
      </c>
      <c r="AD5">
        <f t="shared" si="1"/>
        <v>690.73671408259986</v>
      </c>
      <c r="AE5">
        <f>'IDT-1'!F5</f>
        <v>0</v>
      </c>
      <c r="AF5" s="25"/>
      <c r="AG5">
        <f t="shared" si="2"/>
        <v>690.73671408259986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-73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3.0089999999999999</v>
      </c>
      <c r="E6">
        <f>GT_NG!T6</f>
        <v>11.578986078276859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462.67128746860095</v>
      </c>
      <c r="P6" s="37">
        <v>44.23673746312685</v>
      </c>
      <c r="Q6" s="37">
        <v>18.243068124474345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229.27999999999997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1.3</v>
      </c>
      <c r="AB6" s="76">
        <f>-STOA!P6</f>
        <v>0</v>
      </c>
      <c r="AC6">
        <f t="shared" si="0"/>
        <v>6.7081461444007191</v>
      </c>
      <c r="AD6">
        <f t="shared" si="1"/>
        <v>674.61093299007814</v>
      </c>
      <c r="AE6">
        <f>'IDT-1'!F6</f>
        <v>0</v>
      </c>
      <c r="AF6" s="25"/>
      <c r="AG6">
        <f t="shared" si="2"/>
        <v>674.61093299007814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-89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3.0089999999999999</v>
      </c>
      <c r="E7">
        <f>GT_NG!T7</f>
        <v>11.578986078276859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6.5272802998750521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462.67128746860095</v>
      </c>
      <c r="P7" s="37">
        <v>44.23673746312685</v>
      </c>
      <c r="Q7" s="37">
        <v>18.243068124474345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229.27999999999997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1.3</v>
      </c>
      <c r="AB7" s="76">
        <f>-STOA!P7</f>
        <v>0</v>
      </c>
      <c r="AC7">
        <f t="shared" si="0"/>
        <v>6.9870371609352704</v>
      </c>
      <c r="AD7">
        <f t="shared" si="1"/>
        <v>651.85932227341868</v>
      </c>
      <c r="AE7">
        <f>'IDT-1'!F7</f>
        <v>0</v>
      </c>
      <c r="AF7" s="25"/>
      <c r="AG7">
        <f t="shared" si="2"/>
        <v>651.85932227341868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-118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3.0089999999999999</v>
      </c>
      <c r="E8">
        <f>GT_NG!T8</f>
        <v>11.578986078276859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6.5272802998750521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462.67128746860095</v>
      </c>
      <c r="P8" s="37">
        <v>44.23673746312685</v>
      </c>
      <c r="Q8" s="37">
        <v>18.243068124474345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229.27999999999997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1.3</v>
      </c>
      <c r="AB8" s="76">
        <f>-STOA!P8</f>
        <v>0</v>
      </c>
      <c r="AC8">
        <f t="shared" si="0"/>
        <v>7.0577890254787095</v>
      </c>
      <c r="AD8">
        <f t="shared" si="1"/>
        <v>642.78857040887533</v>
      </c>
      <c r="AE8">
        <f>'IDT-1'!F8</f>
        <v>0</v>
      </c>
      <c r="AF8" s="25"/>
      <c r="AG8">
        <f t="shared" si="2"/>
        <v>642.78857040887533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-127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3.0089999999999999</v>
      </c>
      <c r="E9">
        <f>GT_NG!T9</f>
        <v>11.578986078276859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462.67128746860095</v>
      </c>
      <c r="P9" s="37">
        <v>44.23673746312685</v>
      </c>
      <c r="Q9" s="37">
        <v>18.243068124474345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228.62999999999997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1.3</v>
      </c>
      <c r="AB9" s="76">
        <f>-STOA!P9</f>
        <v>0</v>
      </c>
      <c r="AC9">
        <f t="shared" si="0"/>
        <v>7.2533684241830212</v>
      </c>
      <c r="AD9">
        <f t="shared" si="1"/>
        <v>603.41571071029591</v>
      </c>
      <c r="AE9">
        <f>'IDT-1'!F9</f>
        <v>0</v>
      </c>
      <c r="AF9" s="25"/>
      <c r="AG9">
        <f t="shared" si="2"/>
        <v>603.41571071029591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-159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3.0089999999999999</v>
      </c>
      <c r="E10">
        <f>GT_NG!T10</f>
        <v>11.578986078276859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6.5272802998750521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462.67128746860095</v>
      </c>
      <c r="P10" s="37">
        <v>44.23673746312685</v>
      </c>
      <c r="Q10" s="37">
        <v>18.243068124474345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228.62999999999997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-14</v>
      </c>
      <c r="AA10" s="76">
        <f>STOA!J10</f>
        <v>1.3</v>
      </c>
      <c r="AB10" s="76">
        <f>-STOA!P10</f>
        <v>0</v>
      </c>
      <c r="AC10">
        <f t="shared" si="0"/>
        <v>7.3514491202176728</v>
      </c>
      <c r="AD10">
        <f t="shared" si="1"/>
        <v>603.84491031413631</v>
      </c>
      <c r="AE10">
        <f>'IDT-1'!F10</f>
        <v>0</v>
      </c>
      <c r="AF10" s="25"/>
      <c r="AG10">
        <f t="shared" si="2"/>
        <v>603.84491031413631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-151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3.0089999999999999</v>
      </c>
      <c r="E11">
        <f>GT_NG!T11</f>
        <v>11.578986078276859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6.5272802998750521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462.68087325718841</v>
      </c>
      <c r="P11" s="37">
        <v>44.23673746312685</v>
      </c>
      <c r="Q11" s="37">
        <v>18.243068124474345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229.27999999999997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-25</v>
      </c>
      <c r="AA11" s="76">
        <f>STOA!J11</f>
        <v>1.3</v>
      </c>
      <c r="AB11" s="76">
        <f>-STOA!P11</f>
        <v>0</v>
      </c>
      <c r="AC11">
        <f t="shared" si="0"/>
        <v>7.4273457539120935</v>
      </c>
      <c r="AD11">
        <f t="shared" si="1"/>
        <v>595.42859946902934</v>
      </c>
      <c r="AE11">
        <f>'IDT-1'!F11</f>
        <v>0</v>
      </c>
      <c r="AF11" s="25"/>
      <c r="AG11">
        <f t="shared" si="2"/>
        <v>595.42859946902934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-149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3.0089999999999999</v>
      </c>
      <c r="E12">
        <f>GT_NG!T12</f>
        <v>11.578986078276859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6.5272802998750521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462.68087325718841</v>
      </c>
      <c r="P12" s="37">
        <v>44.23673746312685</v>
      </c>
      <c r="Q12" s="37">
        <v>18.243068124474345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229.27999999999997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-34</v>
      </c>
      <c r="AA12" s="76">
        <f>STOA!J12</f>
        <v>1.3</v>
      </c>
      <c r="AB12" s="76">
        <f>-STOA!P12</f>
        <v>0</v>
      </c>
      <c r="AC12">
        <f t="shared" si="0"/>
        <v>7.4902363001729277</v>
      </c>
      <c r="AD12">
        <f t="shared" si="1"/>
        <v>587.36570892276848</v>
      </c>
      <c r="AE12">
        <f>'IDT-1'!F12</f>
        <v>0</v>
      </c>
      <c r="AF12" s="25"/>
      <c r="AG12">
        <f t="shared" si="2"/>
        <v>587.36570892276848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-148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3.0089999999999999</v>
      </c>
      <c r="E13">
        <f>GT_NG!T13</f>
        <v>11.578986078276859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6.5272802998750521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462.68087325718841</v>
      </c>
      <c r="P13" s="37">
        <v>44.23673746312685</v>
      </c>
      <c r="Q13" s="37">
        <v>18.243068124474345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229.27999999999997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-38</v>
      </c>
      <c r="AA13" s="76">
        <f>STOA!J13</f>
        <v>1.3</v>
      </c>
      <c r="AB13" s="76">
        <f>-STOA!P13</f>
        <v>0</v>
      </c>
      <c r="AC13">
        <f t="shared" si="0"/>
        <v>7.5138202550207414</v>
      </c>
      <c r="AD13">
        <f t="shared" si="1"/>
        <v>584.34212496792065</v>
      </c>
      <c r="AE13">
        <f>'IDT-1'!F13</f>
        <v>0</v>
      </c>
      <c r="AF13" s="25"/>
      <c r="AG13">
        <f t="shared" si="2"/>
        <v>584.34212496792065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-147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3.0089999999999999</v>
      </c>
      <c r="E14">
        <f>GT_NG!T14</f>
        <v>11.578986078276859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6.5272802998750521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462.68087325718841</v>
      </c>
      <c r="P14" s="37">
        <v>44.23673746312685</v>
      </c>
      <c r="Q14" s="37">
        <v>18.243068124474345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229.27999999999997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-40</v>
      </c>
      <c r="AA14" s="76">
        <f>STOA!J14</f>
        <v>1.3</v>
      </c>
      <c r="AB14" s="76">
        <f>-STOA!P14</f>
        <v>0</v>
      </c>
      <c r="AC14">
        <f t="shared" si="0"/>
        <v>7.5216815733033453</v>
      </c>
      <c r="AD14">
        <f t="shared" si="1"/>
        <v>583.33426364963805</v>
      </c>
      <c r="AE14">
        <f>'IDT-1'!F14</f>
        <v>0</v>
      </c>
      <c r="AF14" s="25"/>
      <c r="AG14">
        <f t="shared" si="2"/>
        <v>583.33426364963805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-146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3.0089999999999999</v>
      </c>
      <c r="E15">
        <f>GT_NG!T15</f>
        <v>11.578986078276859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6.5272802998750521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467.54385963114754</v>
      </c>
      <c r="P15" s="37">
        <v>44.23673746312685</v>
      </c>
      <c r="Q15" s="37">
        <v>18.243068124474345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229.23999999999998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-55</v>
      </c>
      <c r="AA15" s="76">
        <f>STOA!J15</f>
        <v>1.3</v>
      </c>
      <c r="AB15" s="76">
        <f>-STOA!P15</f>
        <v>0</v>
      </c>
      <c r="AC15">
        <f t="shared" si="0"/>
        <v>7.6772206412592912</v>
      </c>
      <c r="AD15">
        <f t="shared" si="1"/>
        <v>573.00171095564133</v>
      </c>
      <c r="AE15">
        <f>'IDT-1'!F15</f>
        <v>0</v>
      </c>
      <c r="AF15" s="25"/>
      <c r="AG15">
        <f t="shared" si="2"/>
        <v>573.00171095564133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-146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3.0089999999999999</v>
      </c>
      <c r="E16">
        <f>GT_NG!T16</f>
        <v>11.578986078276859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6.5272802998750521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467.54385963114754</v>
      </c>
      <c r="P16" s="37">
        <v>44.23673746312685</v>
      </c>
      <c r="Q16" s="37">
        <v>18.243068124474345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229.23999999999998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-62</v>
      </c>
      <c r="AA16" s="76">
        <f>STOA!J16</f>
        <v>1.3</v>
      </c>
      <c r="AB16" s="76">
        <f>-STOA!P16</f>
        <v>0</v>
      </c>
      <c r="AC16">
        <f t="shared" si="0"/>
        <v>7.7322498692375223</v>
      </c>
      <c r="AD16">
        <f t="shared" si="1"/>
        <v>565.94668172766308</v>
      </c>
      <c r="AE16">
        <f>'IDT-1'!F16</f>
        <v>0</v>
      </c>
      <c r="AF16" s="25"/>
      <c r="AG16">
        <f t="shared" si="2"/>
        <v>565.94668172766308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-146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3.0089999999999999</v>
      </c>
      <c r="E17">
        <f>GT_NG!T17</f>
        <v>11.578986078276859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6.5272802998750521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469.10048180844092</v>
      </c>
      <c r="P17" s="37">
        <v>44.87</v>
      </c>
      <c r="Q17" s="37">
        <v>18.243068124474345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229.23999999999998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-66</v>
      </c>
      <c r="AA17" s="76">
        <f>STOA!J17</f>
        <v>1.3</v>
      </c>
      <c r="AB17" s="76">
        <f>-STOA!P17</f>
        <v>0</v>
      </c>
      <c r="AC17">
        <f t="shared" si="0"/>
        <v>7.765053606573229</v>
      </c>
      <c r="AD17">
        <f t="shared" si="1"/>
        <v>566.10376270449387</v>
      </c>
      <c r="AE17">
        <f>'IDT-1'!F17</f>
        <v>0</v>
      </c>
      <c r="AF17" s="25"/>
      <c r="AG17">
        <f t="shared" si="2"/>
        <v>566.10376270449387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-144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3.0089999999999999</v>
      </c>
      <c r="E18">
        <f>GT_NG!T18</f>
        <v>11.578986078276859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6.5272802998750521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469.10048180844092</v>
      </c>
      <c r="P18" s="37">
        <v>44.87</v>
      </c>
      <c r="Q18" s="37">
        <v>18.243068124474345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229.20999999999998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-68</v>
      </c>
      <c r="AA18" s="76">
        <f>STOA!J18</f>
        <v>1.3</v>
      </c>
      <c r="AB18" s="76">
        <f>-STOA!P18</f>
        <v>0</v>
      </c>
      <c r="AC18">
        <f t="shared" si="0"/>
        <v>7.7805422431384379</v>
      </c>
      <c r="AD18">
        <f t="shared" si="1"/>
        <v>564.05827406792866</v>
      </c>
      <c r="AE18">
        <f>'IDT-1'!F18</f>
        <v>0</v>
      </c>
      <c r="AF18" s="25"/>
      <c r="AG18">
        <f t="shared" si="2"/>
        <v>564.05827406792866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-144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3.0089999999999999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6.5272802998750521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466.90109550731813</v>
      </c>
      <c r="P19" s="37">
        <v>44.87</v>
      </c>
      <c r="Q19" s="37">
        <v>18.243068124474345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228.58999999999997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-67</v>
      </c>
      <c r="AA19" s="76">
        <f>STOA!J19</f>
        <v>1.2</v>
      </c>
      <c r="AB19" s="76">
        <f>-STOA!P19</f>
        <v>0</v>
      </c>
      <c r="AC19">
        <f t="shared" si="0"/>
        <v>7.6948804837288458</v>
      </c>
      <c r="AD19">
        <f t="shared" si="1"/>
        <v>569.22454952621547</v>
      </c>
      <c r="AE19">
        <f>'IDT-1'!F19</f>
        <v>0</v>
      </c>
      <c r="AF19" s="25"/>
      <c r="AG19">
        <f t="shared" si="2"/>
        <v>569.22454952621547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-137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4.5135000000000005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6.5272802998750521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466.90109550731813</v>
      </c>
      <c r="P20" s="37">
        <v>44.87</v>
      </c>
      <c r="Q20" s="37">
        <v>18.243068124474345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228.58999999999997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-57</v>
      </c>
      <c r="AA20" s="76">
        <f>STOA!J20</f>
        <v>1.2</v>
      </c>
      <c r="AB20" s="76">
        <f>-STOA!P20</f>
        <v>0</v>
      </c>
      <c r="AC20">
        <f t="shared" si="0"/>
        <v>7.6122797643375941</v>
      </c>
      <c r="AD20">
        <f t="shared" si="1"/>
        <v>582.81165024560676</v>
      </c>
      <c r="AE20">
        <f>'IDT-1'!F20</f>
        <v>0</v>
      </c>
      <c r="AF20" s="25"/>
      <c r="AG20">
        <f t="shared" si="2"/>
        <v>582.81165024560676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-135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5.4161999999999999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6.5272802998750521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466.90109550731813</v>
      </c>
      <c r="P21" s="37">
        <v>44.87</v>
      </c>
      <c r="Q21" s="37">
        <v>18.243068124474345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229.23999999999998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-41</v>
      </c>
      <c r="AA21" s="76">
        <f>STOA!J21</f>
        <v>1.2</v>
      </c>
      <c r="AB21" s="76">
        <f>-STOA!P21</f>
        <v>0</v>
      </c>
      <c r="AC21">
        <f t="shared" si="0"/>
        <v>7.4514418221202998</v>
      </c>
      <c r="AD21">
        <f t="shared" si="1"/>
        <v>606.52518818782414</v>
      </c>
      <c r="AE21">
        <f>'IDT-1'!F21</f>
        <v>0</v>
      </c>
      <c r="AF21" s="25"/>
      <c r="AG21">
        <f t="shared" si="2"/>
        <v>606.52518818782414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-129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6.0179999999999998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6.5272802998750521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477.07803913548395</v>
      </c>
      <c r="P22" s="37">
        <v>44.87</v>
      </c>
      <c r="Q22" s="37">
        <v>18.243068124474345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229.23999999999998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-19</v>
      </c>
      <c r="AA22" s="76">
        <f>STOA!J22</f>
        <v>1.2</v>
      </c>
      <c r="AB22" s="76">
        <f>-STOA!P22</f>
        <v>0</v>
      </c>
      <c r="AC22">
        <f t="shared" si="0"/>
        <v>7.4333188847461367</v>
      </c>
      <c r="AD22">
        <f t="shared" si="1"/>
        <v>630.32205475336411</v>
      </c>
      <c r="AE22">
        <f>'IDT-1'!F22</f>
        <v>0</v>
      </c>
      <c r="AF22" s="25"/>
      <c r="AG22">
        <f t="shared" si="2"/>
        <v>630.32205475336411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-138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6.0179999999999998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6.5272802998750521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475.15183857828129</v>
      </c>
      <c r="P23" s="37">
        <v>44.23</v>
      </c>
      <c r="Q23" s="37">
        <v>18.243068124474345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229.23999999999998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1.3</v>
      </c>
      <c r="AB23" s="76">
        <f>-STOA!P23</f>
        <v>0</v>
      </c>
      <c r="AC23">
        <f t="shared" si="0"/>
        <v>6.9738486965741142</v>
      </c>
      <c r="AD23">
        <f t="shared" si="1"/>
        <v>684.31532438433339</v>
      </c>
      <c r="AE23">
        <f>'IDT-1'!F23</f>
        <v>0</v>
      </c>
      <c r="AF23" s="25"/>
      <c r="AG23">
        <f t="shared" si="2"/>
        <v>684.31532438433339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-101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6.0179999999999998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6.5272802998750521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524.55501476875759</v>
      </c>
      <c r="P24" s="37">
        <v>44.23</v>
      </c>
      <c r="Q24" s="37">
        <v>18.243068124474345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229.23999999999998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-64</v>
      </c>
      <c r="AA24" s="76">
        <f>STOA!J24</f>
        <v>1.3</v>
      </c>
      <c r="AB24" s="76">
        <f>-STOA!P24</f>
        <v>0</v>
      </c>
      <c r="AC24">
        <f t="shared" si="0"/>
        <v>7.3827774257076433</v>
      </c>
      <c r="AD24">
        <f t="shared" si="1"/>
        <v>730.30957184567615</v>
      </c>
      <c r="AE24">
        <f>'IDT-1'!F24</f>
        <v>0</v>
      </c>
      <c r="AF24" s="25"/>
      <c r="AG24">
        <f t="shared" si="2"/>
        <v>730.30957184567615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6.0179999999999998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6.5272802998750521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526.17247414837357</v>
      </c>
      <c r="P25" s="37">
        <v>44.23</v>
      </c>
      <c r="Q25" s="37">
        <v>14.42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267.87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-8</v>
      </c>
      <c r="AA25" s="76">
        <f>STOA!J25</f>
        <v>1.3</v>
      </c>
      <c r="AB25" s="76">
        <f>-STOA!P25</f>
        <v>0</v>
      </c>
      <c r="AC25">
        <f t="shared" si="0"/>
        <v>7.5253839484108687</v>
      </c>
      <c r="AD25">
        <f t="shared" si="1"/>
        <v>784.59135657811453</v>
      </c>
      <c r="AE25">
        <f>'IDT-1'!F25</f>
        <v>0</v>
      </c>
      <c r="AF25" s="25"/>
      <c r="AG25">
        <f t="shared" si="2"/>
        <v>784.59135657811453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-78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6.0179999999999998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6.5272802998750521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526.15499561295883</v>
      </c>
      <c r="P26" s="37">
        <v>44.228079961798919</v>
      </c>
      <c r="Q26" s="37">
        <v>14.42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306.33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1.3</v>
      </c>
      <c r="AB26" s="76">
        <f>-STOA!P26</f>
        <v>0</v>
      </c>
      <c r="AC26">
        <f t="shared" si="0"/>
        <v>7.605103727623745</v>
      </c>
      <c r="AD26">
        <f t="shared" si="1"/>
        <v>850.9522382252859</v>
      </c>
      <c r="AE26">
        <f>'IDT-1'!F26</f>
        <v>0</v>
      </c>
      <c r="AF26" s="25"/>
      <c r="AG26">
        <f t="shared" si="2"/>
        <v>850.9522382252859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-58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6.0179999999999998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6.5272802998750521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536.09125664959743</v>
      </c>
      <c r="P27" s="37">
        <v>44.228079961798919</v>
      </c>
      <c r="Q27" s="37">
        <v>14.42</v>
      </c>
      <c r="R27" s="39">
        <v>0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347.44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1.3</v>
      </c>
      <c r="AB27" s="76">
        <f>-STOA!P27</f>
        <v>0</v>
      </c>
      <c r="AC27">
        <f t="shared" si="0"/>
        <v>7.6259212861445178</v>
      </c>
      <c r="AD27">
        <f t="shared" si="1"/>
        <v>949.97768170340362</v>
      </c>
      <c r="AE27">
        <f>'IDT-1'!F27</f>
        <v>0</v>
      </c>
      <c r="AF27" s="25"/>
      <c r="AG27">
        <f t="shared" si="2"/>
        <v>949.97768170340362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6.0179999999999998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6.5272802998750521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677.00315403672482</v>
      </c>
      <c r="P28" s="37">
        <v>74.954257918725347</v>
      </c>
      <c r="Q28" s="37">
        <v>26.609999999999996</v>
      </c>
      <c r="R28" s="39">
        <v>0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347.44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1.3</v>
      </c>
      <c r="AB28" s="76">
        <f>-STOA!P28</f>
        <v>0</v>
      </c>
      <c r="AC28">
        <f t="shared" si="0"/>
        <v>9.0636910910020951</v>
      </c>
      <c r="AD28">
        <f t="shared" si="1"/>
        <v>1152.9479872426</v>
      </c>
      <c r="AE28">
        <f>'IDT-1'!F28</f>
        <v>0</v>
      </c>
      <c r="AF28" s="25"/>
      <c r="AG28">
        <f t="shared" si="2"/>
        <v>1152.9479872426</v>
      </c>
      <c r="AI28" s="35">
        <f>PXIL!J28</f>
        <v>0</v>
      </c>
      <c r="AJ28" s="35">
        <f>PXIL!P28</f>
        <v>0</v>
      </c>
      <c r="AK28" s="35">
        <f>RTM_IEX!J28</f>
        <v>10.58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6.7702499999999999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6.5272802998750521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789.84078734891284</v>
      </c>
      <c r="P29" s="37">
        <v>74.954257918725347</v>
      </c>
      <c r="Q29" s="37">
        <v>26.609999999999996</v>
      </c>
      <c r="R29" s="39">
        <v>0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346.79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1.3</v>
      </c>
      <c r="AB29" s="76">
        <f>-STOA!P29</f>
        <v>0</v>
      </c>
      <c r="AC29">
        <f t="shared" si="0"/>
        <v>10.176550912141334</v>
      </c>
      <c r="AD29">
        <f t="shared" si="1"/>
        <v>1214.1950107336488</v>
      </c>
      <c r="AE29">
        <f>'IDT-1'!F29</f>
        <v>-71</v>
      </c>
      <c r="AF29" s="25"/>
      <c r="AG29">
        <f t="shared" si="2"/>
        <v>1143.1950107336488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-40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6.7702499999999999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6.5272802998750521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874.41382150821471</v>
      </c>
      <c r="P30" s="37">
        <v>74.954257918725347</v>
      </c>
      <c r="Q30" s="37">
        <v>26.609999999999996</v>
      </c>
      <c r="R30" s="39">
        <v>0.91745152354570647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346.79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31.11</v>
      </c>
      <c r="AB30" s="76">
        <f>-STOA!P30</f>
        <v>0</v>
      </c>
      <c r="AC30">
        <f t="shared" si="0"/>
        <v>11.335318203793486</v>
      </c>
      <c r="AD30">
        <f t="shared" si="1"/>
        <v>1295.3367291248439</v>
      </c>
      <c r="AE30">
        <f>'IDT-1'!F30</f>
        <v>-97.885999999999996</v>
      </c>
      <c r="AF30" s="25"/>
      <c r="AG30">
        <f t="shared" si="2"/>
        <v>1197.450729124844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-73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6.7702499999999999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14.400000000000002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855.54818441108512</v>
      </c>
      <c r="P31" s="37">
        <v>74.954257918725347</v>
      </c>
      <c r="Q31" s="37">
        <v>26.609999999999996</v>
      </c>
      <c r="R31" s="39">
        <v>4.25</v>
      </c>
      <c r="S31" s="39">
        <v>0</v>
      </c>
      <c r="T31" s="38">
        <f>SUMPRODUCT(LTA!J31:AN31,LTA!J$101:AN$101,LTA!J$105:AN$105)</f>
        <v>1.06</v>
      </c>
      <c r="U31" s="38">
        <f>SUMPRODUCT(LTA!J31:AN31,LTA!J$102:AN$102,LTA!J$105:AN$105)</f>
        <v>348.42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57.41</v>
      </c>
      <c r="Z31" s="35">
        <f>IEX!P31</f>
        <v>0</v>
      </c>
      <c r="AA31" s="76">
        <f>STOA!J31</f>
        <v>59</v>
      </c>
      <c r="AB31" s="76">
        <f>-STOA!P31</f>
        <v>0</v>
      </c>
      <c r="AC31">
        <f t="shared" si="0"/>
        <v>13.038889930929987</v>
      </c>
      <c r="AD31">
        <f t="shared" si="1"/>
        <v>1236.9627884771573</v>
      </c>
      <c r="AE31">
        <f>'IDT-1'!F31</f>
        <v>0</v>
      </c>
      <c r="AF31" s="25"/>
      <c r="AG31">
        <f t="shared" si="2"/>
        <v>1236.9627884771573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-210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6.7702499999999999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14.400000000000002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855.54818441108512</v>
      </c>
      <c r="P32" s="37">
        <v>74.954257918725347</v>
      </c>
      <c r="Q32" s="37">
        <v>26.609999999999996</v>
      </c>
      <c r="R32" s="39">
        <v>11.169999999999998</v>
      </c>
      <c r="S32" s="39">
        <v>0</v>
      </c>
      <c r="T32" s="38">
        <f>SUMPRODUCT(LTA!J32:AN32,LTA!J$101:AN$101,LTA!J$105:AN$105)</f>
        <v>2.25</v>
      </c>
      <c r="U32" s="38">
        <f>SUMPRODUCT(LTA!J32:AN32,LTA!J$102:AN$102,LTA!J$105:AN$105)</f>
        <v>401.17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31.96</v>
      </c>
      <c r="Z32" s="35">
        <f>IEX!P32</f>
        <v>0</v>
      </c>
      <c r="AA32" s="76">
        <f>STOA!J32</f>
        <v>59.26</v>
      </c>
      <c r="AB32" s="76">
        <f>-STOA!P32</f>
        <v>0</v>
      </c>
      <c r="AC32">
        <f t="shared" si="0"/>
        <v>13.120582973864879</v>
      </c>
      <c r="AD32">
        <f t="shared" si="1"/>
        <v>1297.5510954342226</v>
      </c>
      <c r="AE32">
        <f>'IDT-1'!F32</f>
        <v>0</v>
      </c>
      <c r="AF32" s="25"/>
      <c r="AG32">
        <f t="shared" si="2"/>
        <v>1297.5510954342226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-185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6.7702499999999999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26.59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863.05543012808516</v>
      </c>
      <c r="P33" s="37">
        <v>74.954257918725347</v>
      </c>
      <c r="Q33" s="37">
        <v>26.609999999999996</v>
      </c>
      <c r="R33" s="39">
        <v>16.78</v>
      </c>
      <c r="S33" s="39">
        <v>0</v>
      </c>
      <c r="T33" s="38">
        <f>SUMPRODUCT(LTA!J33:AN33,LTA!J$101:AN$101,LTA!J$105:AN$105)</f>
        <v>3.61</v>
      </c>
      <c r="U33" s="38">
        <f>SUMPRODUCT(LTA!J33:AN33,LTA!J$102:AN$102,LTA!J$105:AN$105)</f>
        <v>409.18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11.22</v>
      </c>
      <c r="Z33" s="35">
        <f>IEX!P33</f>
        <v>0</v>
      </c>
      <c r="AA33" s="76">
        <f>STOA!J33</f>
        <v>59.52</v>
      </c>
      <c r="AB33" s="76">
        <f>-STOA!P33</f>
        <v>0</v>
      </c>
      <c r="AC33">
        <f t="shared" si="0"/>
        <v>13.412131810957378</v>
      </c>
      <c r="AD33">
        <f t="shared" si="1"/>
        <v>1288.4567923141301</v>
      </c>
      <c r="AE33">
        <f>'IDT-1'!F33</f>
        <v>0</v>
      </c>
      <c r="AF33" s="25"/>
      <c r="AG33">
        <f t="shared" si="2"/>
        <v>1288.4567923141301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-208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6.7702499999999999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26.59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859.22920703511954</v>
      </c>
      <c r="P34" s="37">
        <v>74.954257918725347</v>
      </c>
      <c r="Q34" s="37">
        <v>26.609999999999996</v>
      </c>
      <c r="R34" s="39">
        <v>18</v>
      </c>
      <c r="S34" s="39">
        <v>0</v>
      </c>
      <c r="T34" s="38">
        <f>SUMPRODUCT(LTA!J34:AN34,LTA!J$101:AN$101,LTA!J$105:AN$105)</f>
        <v>11.15</v>
      </c>
      <c r="U34" s="38">
        <f>SUMPRODUCT(LTA!J34:AN34,LTA!J$102:AN$102,LTA!J$105:AN$105)</f>
        <v>417.04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0.05</v>
      </c>
      <c r="Z34" s="35">
        <f>IEX!P34</f>
        <v>0</v>
      </c>
      <c r="AA34" s="76">
        <f>STOA!J34</f>
        <v>61.34</v>
      </c>
      <c r="AB34" s="76">
        <f>-STOA!P34</f>
        <v>0</v>
      </c>
      <c r="AC34">
        <f t="shared" si="0"/>
        <v>13.344657451440995</v>
      </c>
      <c r="AD34">
        <f t="shared" si="1"/>
        <v>1303.9680435806806</v>
      </c>
      <c r="AE34">
        <f>'IDT-1'!F34</f>
        <v>0</v>
      </c>
      <c r="AF34" s="25"/>
      <c r="AG34">
        <f t="shared" si="2"/>
        <v>1303.9680435806806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-196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6.7702499999999999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40.99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824.13862558738947</v>
      </c>
      <c r="P35" s="37">
        <v>74.954257918725347</v>
      </c>
      <c r="Q35" s="37">
        <v>26.609999999999996</v>
      </c>
      <c r="R35" s="39">
        <v>22.2</v>
      </c>
      <c r="S35" s="39">
        <v>0</v>
      </c>
      <c r="T35" s="38">
        <f>SUMPRODUCT(LTA!J35:AN35,LTA!J$101:AN$101,LTA!J$105:AN$105)</f>
        <v>17.12</v>
      </c>
      <c r="U35" s="38">
        <f>SUMPRODUCT(LTA!J35:AN35,LTA!J$102:AN$102,LTA!J$105:AN$105)</f>
        <v>426.78999999999996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7.89</v>
      </c>
      <c r="Z35" s="35">
        <f>IEX!P35</f>
        <v>0</v>
      </c>
      <c r="AA35" s="76">
        <f>STOA!J35</f>
        <v>85.71</v>
      </c>
      <c r="AB35" s="76">
        <f>-STOA!P35</f>
        <v>0</v>
      </c>
      <c r="AC35">
        <f t="shared" si="0"/>
        <v>13.550578324735678</v>
      </c>
      <c r="AD35">
        <f t="shared" si="1"/>
        <v>1340.2015412596561</v>
      </c>
      <c r="AE35">
        <f>'IDT-1'!F35</f>
        <v>0</v>
      </c>
      <c r="AF35" s="25"/>
      <c r="AG35">
        <f t="shared" si="2"/>
        <v>1340.2015412596561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-191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6.7702499999999999</v>
      </c>
      <c r="E36">
        <f>GT_NG!T36</f>
        <v>11.578986078276859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40.99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810.75911347856459</v>
      </c>
      <c r="P36" s="37">
        <v>74.954257918725347</v>
      </c>
      <c r="Q36" s="37">
        <v>26.609999999999996</v>
      </c>
      <c r="R36" s="39">
        <v>23.2</v>
      </c>
      <c r="S36" s="39">
        <v>0</v>
      </c>
      <c r="T36" s="38">
        <f>SUMPRODUCT(LTA!J36:AN36,LTA!J$101:AN$101,LTA!J$105:AN$105)</f>
        <v>26.58</v>
      </c>
      <c r="U36" s="38">
        <f>SUMPRODUCT(LTA!J36:AN36,LTA!J$102:AN$102,LTA!J$105:AN$105)</f>
        <v>438.77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72.849999999999994</v>
      </c>
      <c r="Z36" s="35">
        <f>IEX!P36</f>
        <v>0</v>
      </c>
      <c r="AA36" s="76">
        <f>STOA!J36</f>
        <v>103.03</v>
      </c>
      <c r="AB36" s="76">
        <f>-STOA!P36</f>
        <v>0</v>
      </c>
      <c r="AC36">
        <f t="shared" si="0"/>
        <v>14.923384866025607</v>
      </c>
      <c r="AD36">
        <f t="shared" si="1"/>
        <v>1346.1692226095413</v>
      </c>
      <c r="AE36">
        <f>'IDT-1'!F36</f>
        <v>0</v>
      </c>
      <c r="AF36" s="25"/>
      <c r="AG36">
        <f t="shared" si="2"/>
        <v>1346.1692226095413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-275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6.7702499999999999</v>
      </c>
      <c r="E37">
        <f>GT_NG!T37</f>
        <v>11.578986078276859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69.606819573262669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767.79870129821018</v>
      </c>
      <c r="P37" s="37">
        <v>74.954257918725347</v>
      </c>
      <c r="Q37" s="37">
        <v>26.609999999999996</v>
      </c>
      <c r="R37" s="39">
        <v>23.2</v>
      </c>
      <c r="S37" s="39">
        <v>0</v>
      </c>
      <c r="T37" s="38">
        <f>SUMPRODUCT(LTA!J37:AN37,LTA!J$101:AN$101,LTA!J$105:AN$105)</f>
        <v>38.22</v>
      </c>
      <c r="U37" s="38">
        <f>SUMPRODUCT(LTA!J37:AN37,LTA!J$102:AN$102,LTA!J$105:AN$105)</f>
        <v>452.03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144.61000000000001</v>
      </c>
      <c r="Z37" s="35">
        <f>IEX!P37</f>
        <v>0</v>
      </c>
      <c r="AA37" s="76">
        <f>STOA!J37</f>
        <v>92.16</v>
      </c>
      <c r="AB37" s="76">
        <f>-STOA!P37</f>
        <v>0</v>
      </c>
      <c r="AC37">
        <f t="shared" si="0"/>
        <v>16.023097805189991</v>
      </c>
      <c r="AD37">
        <f t="shared" si="1"/>
        <v>1347.5159170632853</v>
      </c>
      <c r="AE37">
        <f>'IDT-1'!F37</f>
        <v>0</v>
      </c>
      <c r="AF37" s="25"/>
      <c r="AG37">
        <f t="shared" si="2"/>
        <v>1347.5159170632853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-344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6.7702499999999999</v>
      </c>
      <c r="E38">
        <f>GT_NG!T38</f>
        <v>11.578986078276859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69.606819573262669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753.19816680309816</v>
      </c>
      <c r="P38" s="37">
        <v>74.954257918725347</v>
      </c>
      <c r="Q38" s="37">
        <v>26.609999999999996</v>
      </c>
      <c r="R38" s="39">
        <v>23.2</v>
      </c>
      <c r="S38" s="39">
        <v>0</v>
      </c>
      <c r="T38" s="38">
        <f>SUMPRODUCT(LTA!J38:AN38,LTA!J$101:AN$101,LTA!J$105:AN$105)</f>
        <v>49.9</v>
      </c>
      <c r="U38" s="38">
        <f>SUMPRODUCT(LTA!J38:AN38,LTA!J$102:AN$102,LTA!J$105:AN$105)</f>
        <v>465.13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205.78</v>
      </c>
      <c r="Z38" s="35">
        <f>IEX!P38</f>
        <v>0</v>
      </c>
      <c r="AA38" s="76">
        <f>STOA!J38</f>
        <v>111.13</v>
      </c>
      <c r="AB38" s="76">
        <f>-STOA!P38</f>
        <v>0</v>
      </c>
      <c r="AC38">
        <f t="shared" si="0"/>
        <v>17.474414872975522</v>
      </c>
      <c r="AD38">
        <f t="shared" si="1"/>
        <v>1341.3840655003874</v>
      </c>
      <c r="AE38">
        <f>'IDT-1'!F38</f>
        <v>0</v>
      </c>
      <c r="AF38" s="25"/>
      <c r="AG38">
        <f t="shared" si="2"/>
        <v>1341.3840655003874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-439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6.7702499999999999</v>
      </c>
      <c r="E39">
        <f>GT_NG!T39</f>
        <v>11.488993958497504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723.5017838691831</v>
      </c>
      <c r="P39" s="37">
        <v>74.954257918725347</v>
      </c>
      <c r="Q39" s="37">
        <v>26.609999999999996</v>
      </c>
      <c r="R39" s="39">
        <v>23.2</v>
      </c>
      <c r="S39" s="39">
        <v>0</v>
      </c>
      <c r="T39" s="38">
        <f>SUMPRODUCT(LTA!J39:AN39,LTA!J$101:AN$101,LTA!J$105:AN$105)</f>
        <v>65.37</v>
      </c>
      <c r="U39" s="38">
        <f>SUMPRODUCT(LTA!J39:AN39,LTA!J$102:AN$102,LTA!J$105:AN$105)</f>
        <v>429.59999999999997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191.36</v>
      </c>
      <c r="Z39" s="35">
        <f>IEX!P39</f>
        <v>0</v>
      </c>
      <c r="AA39" s="76">
        <f>STOA!J39</f>
        <v>156.35999999999999</v>
      </c>
      <c r="AB39" s="76">
        <f>-STOA!P39</f>
        <v>0</v>
      </c>
      <c r="AC39">
        <f t="shared" si="0"/>
        <v>16.800723330911275</v>
      </c>
      <c r="AD39">
        <f t="shared" si="1"/>
        <v>1368.12728034522</v>
      </c>
      <c r="AE39">
        <f>'IDT-1'!F39</f>
        <v>0</v>
      </c>
      <c r="AF39" s="25"/>
      <c r="AG39">
        <f t="shared" si="2"/>
        <v>1368.12728034522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-383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7.3720500000000007</v>
      </c>
      <c r="E40">
        <f>GT_NG!T40</f>
        <v>11.488993958497504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715.47001127358055</v>
      </c>
      <c r="P40" s="37">
        <v>74.954257918725347</v>
      </c>
      <c r="Q40" s="37">
        <v>26.609999999999996</v>
      </c>
      <c r="R40" s="39">
        <v>23.2</v>
      </c>
      <c r="S40" s="39">
        <v>0</v>
      </c>
      <c r="T40" s="38">
        <f>SUMPRODUCT(LTA!J40:AN40,LTA!J$101:AN$101,LTA!J$105:AN$105)</f>
        <v>76.710000000000008</v>
      </c>
      <c r="U40" s="38">
        <f>SUMPRODUCT(LTA!J40:AN40,LTA!J$102:AN$102,LTA!J$105:AN$105)</f>
        <v>440.65999999999997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140.38999999999999</v>
      </c>
      <c r="Z40" s="35">
        <f>IEX!P40</f>
        <v>0</v>
      </c>
      <c r="AA40" s="76">
        <f>STOA!J40</f>
        <v>166.42</v>
      </c>
      <c r="AB40" s="76">
        <f>-STOA!P40</f>
        <v>0</v>
      </c>
      <c r="AC40">
        <f t="shared" si="0"/>
        <v>15.812259716405144</v>
      </c>
      <c r="AD40">
        <f t="shared" si="1"/>
        <v>1443.1757713641236</v>
      </c>
      <c r="AE40">
        <f>'IDT-1'!F40</f>
        <v>0</v>
      </c>
      <c r="AF40" s="25"/>
      <c r="AG40">
        <f t="shared" si="2"/>
        <v>1443.1757713641236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-283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7.3720500000000007</v>
      </c>
      <c r="E41">
        <f>GT_NG!T41</f>
        <v>11.488993958497504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708.37482920006505</v>
      </c>
      <c r="P41" s="37">
        <v>74.954257918725347</v>
      </c>
      <c r="Q41" s="37">
        <v>26.609999999999996</v>
      </c>
      <c r="R41" s="39">
        <v>23.2</v>
      </c>
      <c r="S41" s="39">
        <v>0</v>
      </c>
      <c r="T41" s="38">
        <f>SUMPRODUCT(LTA!J41:AN41,LTA!J$101:AN$101,LTA!J$105:AN$105)</f>
        <v>85.31</v>
      </c>
      <c r="U41" s="38">
        <f>SUMPRODUCT(LTA!J41:AN41,LTA!J$102:AN$102,LTA!J$105:AN$105)</f>
        <v>451.5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164.43</v>
      </c>
      <c r="Z41" s="35">
        <f>IEX!P41</f>
        <v>0</v>
      </c>
      <c r="AA41" s="76">
        <f>STOA!J41</f>
        <v>175.3</v>
      </c>
      <c r="AB41" s="76">
        <f>-STOA!P41</f>
        <v>0</v>
      </c>
      <c r="AC41">
        <f t="shared" si="0"/>
        <v>16.157463977949121</v>
      </c>
      <c r="AD41">
        <f t="shared" si="1"/>
        <v>1489.0953850290643</v>
      </c>
      <c r="AE41">
        <f>'IDT-1'!F41</f>
        <v>0</v>
      </c>
      <c r="AF41" s="25"/>
      <c r="AG41">
        <f t="shared" si="2"/>
        <v>1489.0953850290643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-282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7.3720500000000007</v>
      </c>
      <c r="E42">
        <f>GT_NG!T42</f>
        <v>11.488993958497504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702.23240141411168</v>
      </c>
      <c r="P42" s="37">
        <v>74.954257918725347</v>
      </c>
      <c r="Q42" s="37">
        <v>26.609999999999996</v>
      </c>
      <c r="R42" s="39">
        <v>23.2</v>
      </c>
      <c r="S42" s="39">
        <v>0</v>
      </c>
      <c r="T42" s="38">
        <f>SUMPRODUCT(LTA!J42:AN42,LTA!J$101:AN$101,LTA!J$105:AN$105)</f>
        <v>93.67</v>
      </c>
      <c r="U42" s="38">
        <f>SUMPRODUCT(LTA!J42:AN42,LTA!J$102:AN$102,LTA!J$105:AN$105)</f>
        <v>460.85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162.51</v>
      </c>
      <c r="Z42" s="35">
        <f>IEX!P42</f>
        <v>0</v>
      </c>
      <c r="AA42" s="76">
        <f>STOA!J42</f>
        <v>183.1</v>
      </c>
      <c r="AB42" s="76">
        <f>-STOA!P42</f>
        <v>0</v>
      </c>
      <c r="AC42">
        <f t="shared" si="0"/>
        <v>16.348584269196913</v>
      </c>
      <c r="AD42">
        <f t="shared" si="1"/>
        <v>1499.3518369518631</v>
      </c>
      <c r="AE42">
        <f>'IDT-1'!F42</f>
        <v>0</v>
      </c>
      <c r="AF42" s="25"/>
      <c r="AG42">
        <f t="shared" si="2"/>
        <v>1499.3518369518631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-289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7.3720500000000007</v>
      </c>
      <c r="E43">
        <f>GT_NG!T43</f>
        <v>11.488993958497504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712.41979106226074</v>
      </c>
      <c r="P43" s="37">
        <v>74.954257918725347</v>
      </c>
      <c r="Q43" s="37">
        <v>26.61</v>
      </c>
      <c r="R43" s="39">
        <v>23.2</v>
      </c>
      <c r="S43" s="39">
        <v>0</v>
      </c>
      <c r="T43" s="38">
        <f>SUMPRODUCT(LTA!J43:AN43,LTA!J$101:AN$101,LTA!J$105:AN$105)</f>
        <v>99.82</v>
      </c>
      <c r="U43" s="38">
        <f>SUMPRODUCT(LTA!J43:AN43,LTA!J$102:AN$102,LTA!J$105:AN$105)</f>
        <v>469.33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148.09</v>
      </c>
      <c r="Z43" s="35">
        <f>IEX!P43</f>
        <v>0</v>
      </c>
      <c r="AA43" s="76">
        <f>STOA!J43</f>
        <v>79.22</v>
      </c>
      <c r="AB43" s="76">
        <f>-STOA!P43</f>
        <v>0</v>
      </c>
      <c r="AC43">
        <f t="shared" si="0"/>
        <v>14.778258852213815</v>
      </c>
      <c r="AD43">
        <f t="shared" si="1"/>
        <v>1514.4395520169951</v>
      </c>
      <c r="AE43">
        <f>'IDT-1'!F43</f>
        <v>3.137</v>
      </c>
      <c r="AF43" s="25"/>
      <c r="AG43">
        <f t="shared" si="2"/>
        <v>1517.576552016995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-182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7.3720500000000007</v>
      </c>
      <c r="E44">
        <f>GT_NG!T44</f>
        <v>11.488993958497504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520.97793427173951</v>
      </c>
      <c r="P44" s="37">
        <v>44.228079961798919</v>
      </c>
      <c r="Q44" s="37">
        <v>14.42</v>
      </c>
      <c r="R44" s="39">
        <v>23.2</v>
      </c>
      <c r="S44" s="39">
        <v>0</v>
      </c>
      <c r="T44" s="38">
        <f>SUMPRODUCT(LTA!J44:AN44,LTA!J$101:AN$101,LTA!J$105:AN$105)</f>
        <v>107.18</v>
      </c>
      <c r="U44" s="38">
        <f>SUMPRODUCT(LTA!J44:AN44,LTA!J$102:AN$102,LTA!J$105:AN$105)</f>
        <v>476.55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100.01</v>
      </c>
      <c r="Z44" s="35">
        <f>IEX!P44</f>
        <v>0</v>
      </c>
      <c r="AA44" s="76">
        <f>STOA!J44</f>
        <v>85.649999999999991</v>
      </c>
      <c r="AB44" s="76">
        <f>-STOA!P44</f>
        <v>0</v>
      </c>
      <c r="AC44">
        <f t="shared" si="0"/>
        <v>12.125937355140586</v>
      </c>
      <c r="AD44">
        <f t="shared" si="1"/>
        <v>1333.6638387666208</v>
      </c>
      <c r="AE44">
        <f>'IDT-1'!F44</f>
        <v>188.30799999999999</v>
      </c>
      <c r="AF44" s="25"/>
      <c r="AG44">
        <f t="shared" si="2"/>
        <v>1521.9718387666207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-104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7.3720500000000007</v>
      </c>
      <c r="E45">
        <f>GT_NG!T45</f>
        <v>11.488993958497504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520.88561124768444</v>
      </c>
      <c r="P45" s="37">
        <v>44.228079961798919</v>
      </c>
      <c r="Q45" s="37">
        <v>14.42</v>
      </c>
      <c r="R45" s="39">
        <v>23.2</v>
      </c>
      <c r="S45" s="39">
        <v>0</v>
      </c>
      <c r="T45" s="38">
        <f>SUMPRODUCT(LTA!J45:AN45,LTA!J$101:AN$101,LTA!J$105:AN$105)</f>
        <v>112.08</v>
      </c>
      <c r="U45" s="38">
        <f>SUMPRODUCT(LTA!J45:AN45,LTA!J$102:AN$102,LTA!J$105:AN$105)</f>
        <v>482.54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100.01</v>
      </c>
      <c r="Z45" s="35">
        <f>IEX!P45</f>
        <v>0</v>
      </c>
      <c r="AA45" s="76">
        <f>STOA!J45</f>
        <v>91.509999999999991</v>
      </c>
      <c r="AB45" s="76">
        <f>-STOA!P45</f>
        <v>0</v>
      </c>
      <c r="AC45">
        <f t="shared" si="0"/>
        <v>12.365925691509418</v>
      </c>
      <c r="AD45">
        <f t="shared" si="1"/>
        <v>1336.081527406197</v>
      </c>
      <c r="AE45">
        <f>'IDT-1'!F45</f>
        <v>178.31200000000001</v>
      </c>
      <c r="AF45" s="25"/>
      <c r="AG45">
        <f t="shared" si="2"/>
        <v>1514.3935274061969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-118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7.3720500000000007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520.88560554904564</v>
      </c>
      <c r="P46" s="37">
        <v>44.228079961798919</v>
      </c>
      <c r="Q46" s="37">
        <v>14.42</v>
      </c>
      <c r="R46" s="39">
        <v>23.2</v>
      </c>
      <c r="S46" s="39">
        <v>0</v>
      </c>
      <c r="T46" s="38">
        <f>SUMPRODUCT(LTA!J46:AN46,LTA!J$101:AN$101,LTA!J$105:AN$105)</f>
        <v>118.05</v>
      </c>
      <c r="U46" s="38">
        <f>SUMPRODUCT(LTA!J46:AN46,LTA!J$102:AN$102,LTA!J$105:AN$105)</f>
        <v>487.69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100</v>
      </c>
      <c r="Z46" s="35">
        <f>IEX!P46</f>
        <v>0</v>
      </c>
      <c r="AA46" s="76">
        <f>STOA!J46</f>
        <v>96.69</v>
      </c>
      <c r="AB46" s="76">
        <f>-STOA!P46</f>
        <v>0</v>
      </c>
      <c r="AC46">
        <f t="shared" si="0"/>
        <v>12.492987647060035</v>
      </c>
      <c r="AD46">
        <f t="shared" si="1"/>
        <v>1352.2444597520075</v>
      </c>
      <c r="AE46">
        <f>'IDT-1'!F46</f>
        <v>149.69800000000001</v>
      </c>
      <c r="AF46" s="25"/>
      <c r="AG46">
        <f t="shared" si="2"/>
        <v>1501.9424597520076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-118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7.3720500000000007</v>
      </c>
      <c r="E47">
        <f>GT_NG!T47</f>
        <v>11.488993958497504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58.730000000000004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520.40086919473254</v>
      </c>
      <c r="P47" s="37">
        <v>44.228079961798919</v>
      </c>
      <c r="Q47" s="37">
        <v>14.42</v>
      </c>
      <c r="R47" s="39">
        <v>23.2</v>
      </c>
      <c r="S47" s="39">
        <v>0</v>
      </c>
      <c r="T47" s="38">
        <f>SUMPRODUCT(LTA!J47:AN47,LTA!J$101:AN$101,LTA!J$105:AN$105)</f>
        <v>118.93</v>
      </c>
      <c r="U47" s="38">
        <f>SUMPRODUCT(LTA!J47:AN47,LTA!J$102:AN$102,LTA!J$105:AN$105)</f>
        <v>492.15000000000003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100.01</v>
      </c>
      <c r="Z47" s="35">
        <f>IEX!P47</f>
        <v>0</v>
      </c>
      <c r="AA47" s="76">
        <f>STOA!J47</f>
        <v>101.3</v>
      </c>
      <c r="AB47" s="76">
        <f>-STOA!P47</f>
        <v>0</v>
      </c>
      <c r="AC47">
        <f t="shared" si="0"/>
        <v>12.425525774557657</v>
      </c>
      <c r="AD47">
        <f t="shared" si="1"/>
        <v>1379.8044673404713</v>
      </c>
      <c r="AE47">
        <f>'IDT-1'!F47</f>
        <v>126.70399999999999</v>
      </c>
      <c r="AF47" s="25"/>
      <c r="AG47">
        <f t="shared" si="2"/>
        <v>1506.5084673404713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-100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7.3720500000000007</v>
      </c>
      <c r="E48">
        <f>GT_NG!T48</f>
        <v>11.488993958497504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58.730000000000004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520.40087755203228</v>
      </c>
      <c r="P48" s="37">
        <v>44.231977201609297</v>
      </c>
      <c r="Q48" s="37">
        <v>14.42</v>
      </c>
      <c r="R48" s="39">
        <v>23.2</v>
      </c>
      <c r="S48" s="39">
        <v>0</v>
      </c>
      <c r="T48" s="38">
        <f>SUMPRODUCT(LTA!J48:AN48,LTA!J$101:AN$101,LTA!J$105:AN$105)</f>
        <v>118.93</v>
      </c>
      <c r="U48" s="38">
        <f>SUMPRODUCT(LTA!J48:AN48,LTA!J$102:AN$102,LTA!J$105:AN$105)</f>
        <v>496.1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100.01</v>
      </c>
      <c r="Z48" s="35">
        <f>IEX!P48</f>
        <v>0</v>
      </c>
      <c r="AA48" s="76">
        <f>STOA!J48</f>
        <v>101.3</v>
      </c>
      <c r="AB48" s="76">
        <f>-STOA!P48</f>
        <v>0</v>
      </c>
      <c r="AC48">
        <f t="shared" si="0"/>
        <v>12.417059646802095</v>
      </c>
      <c r="AD48">
        <f t="shared" si="1"/>
        <v>1388.7668390653371</v>
      </c>
      <c r="AE48">
        <f>'IDT-1'!F48</f>
        <v>100.95399999999999</v>
      </c>
      <c r="AF48" s="25"/>
      <c r="AG48">
        <f t="shared" si="2"/>
        <v>1489.720839065337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-95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7.3720500000000007</v>
      </c>
      <c r="E49">
        <f>GT_NG!T49</f>
        <v>11.488993958497504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58.730000000000004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522.73527195261659</v>
      </c>
      <c r="P49" s="37">
        <v>44.231977201609297</v>
      </c>
      <c r="Q49" s="37">
        <v>14.42</v>
      </c>
      <c r="R49" s="39">
        <v>23.2</v>
      </c>
      <c r="S49" s="39">
        <v>0</v>
      </c>
      <c r="T49" s="38">
        <f>SUMPRODUCT(LTA!J49:AN49,LTA!J$101:AN$101,LTA!J$105:AN$105)</f>
        <v>118.93</v>
      </c>
      <c r="U49" s="38">
        <f>SUMPRODUCT(LTA!J49:AN49,LTA!J$102:AN$102,LTA!J$105:AN$105)</f>
        <v>498.93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100.01</v>
      </c>
      <c r="Z49" s="35">
        <f>IEX!P49</f>
        <v>0</v>
      </c>
      <c r="AA49" s="76">
        <f>STOA!J49</f>
        <v>101.3</v>
      </c>
      <c r="AB49" s="76">
        <f>-STOA!P49</f>
        <v>0</v>
      </c>
      <c r="AC49">
        <f t="shared" si="0"/>
        <v>12.535955105952697</v>
      </c>
      <c r="AD49">
        <f t="shared" si="1"/>
        <v>1383.8123380067707</v>
      </c>
      <c r="AE49">
        <f>'IDT-1'!F49</f>
        <v>75.998999999999995</v>
      </c>
      <c r="AF49" s="25"/>
      <c r="AG49">
        <f t="shared" si="2"/>
        <v>1459.8113380067707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-105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7.3720500000000007</v>
      </c>
      <c r="E50">
        <f>GT_NG!T50</f>
        <v>11.488993958497504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58.730000000000004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522.19302118752341</v>
      </c>
      <c r="P50" s="37">
        <v>44.23</v>
      </c>
      <c r="Q50" s="37">
        <v>14.42</v>
      </c>
      <c r="R50" s="39">
        <v>23.2</v>
      </c>
      <c r="S50" s="39">
        <v>0</v>
      </c>
      <c r="T50" s="38">
        <f>SUMPRODUCT(LTA!J50:AN50,LTA!J$101:AN$101,LTA!J$105:AN$105)</f>
        <v>118.93</v>
      </c>
      <c r="U50" s="38">
        <f>SUMPRODUCT(LTA!J50:AN50,LTA!J$102:AN$102,LTA!J$105:AN$105)</f>
        <v>506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100.01</v>
      </c>
      <c r="Z50" s="35">
        <f>IEX!P50</f>
        <v>0</v>
      </c>
      <c r="AA50" s="76">
        <f>STOA!J50</f>
        <v>101.3</v>
      </c>
      <c r="AB50" s="76">
        <f>-STOA!P50</f>
        <v>0</v>
      </c>
      <c r="AC50">
        <f t="shared" si="0"/>
        <v>12.626162719225437</v>
      </c>
      <c r="AD50">
        <f t="shared" si="1"/>
        <v>1385.2479024267955</v>
      </c>
      <c r="AE50">
        <f>'IDT-1'!F50</f>
        <v>53.539000000000001</v>
      </c>
      <c r="AF50" s="25"/>
      <c r="AG50">
        <f t="shared" si="2"/>
        <v>1438.7869024267955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-110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7.3720500000000007</v>
      </c>
      <c r="E51">
        <f>GT_NG!T51</f>
        <v>11.488993958497504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58.730000000000004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518.7138944617509</v>
      </c>
      <c r="P51" s="37">
        <v>44.23</v>
      </c>
      <c r="Q51" s="37">
        <v>18.243068124474345</v>
      </c>
      <c r="R51" s="39">
        <v>23.2</v>
      </c>
      <c r="S51" s="39">
        <v>0</v>
      </c>
      <c r="T51" s="38">
        <f>SUMPRODUCT(LTA!J51:AN51,LTA!J$101:AN$101,LTA!J$105:AN$105)</f>
        <v>118.93</v>
      </c>
      <c r="U51" s="38">
        <f>SUMPRODUCT(LTA!J51:AN51,LTA!J$102:AN$102,LTA!J$105:AN$105)</f>
        <v>467.58000000000004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100.01</v>
      </c>
      <c r="Z51" s="35">
        <f>IEX!P51</f>
        <v>0</v>
      </c>
      <c r="AA51" s="76">
        <f>STOA!J51</f>
        <v>101.2</v>
      </c>
      <c r="AB51" s="76">
        <f>-STOA!P51</f>
        <v>0</v>
      </c>
      <c r="AC51">
        <f t="shared" si="0"/>
        <v>12.013936730831141</v>
      </c>
      <c r="AD51">
        <f t="shared" si="1"/>
        <v>1387.6840698138917</v>
      </c>
      <c r="AE51">
        <f>'IDT-1'!F51</f>
        <v>29.934000000000001</v>
      </c>
      <c r="AF51" s="25"/>
      <c r="AG51">
        <f t="shared" si="2"/>
        <v>1417.6180698138917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-70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7.3720500000000007</v>
      </c>
      <c r="E52">
        <f>GT_NG!T52</f>
        <v>11.488993958497504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58.730000000000004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519.3734179674077</v>
      </c>
      <c r="P52" s="37">
        <v>44.23</v>
      </c>
      <c r="Q52" s="37">
        <v>18.243068124474345</v>
      </c>
      <c r="R52" s="39">
        <v>23.2</v>
      </c>
      <c r="S52" s="39">
        <v>0</v>
      </c>
      <c r="T52" s="38">
        <f>SUMPRODUCT(LTA!J52:AN52,LTA!J$101:AN$101,LTA!J$105:AN$105)</f>
        <v>118.93</v>
      </c>
      <c r="U52" s="38">
        <f>SUMPRODUCT(LTA!J52:AN52,LTA!J$102:AN$102,LTA!J$105:AN$105)</f>
        <v>430.20000000000005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100.01</v>
      </c>
      <c r="Z52" s="35">
        <f>IEX!P52</f>
        <v>0</v>
      </c>
      <c r="AA52" s="76">
        <f>STOA!J52</f>
        <v>101.2</v>
      </c>
      <c r="AB52" s="76">
        <f>-STOA!P52</f>
        <v>0</v>
      </c>
      <c r="AC52">
        <f t="shared" si="0"/>
        <v>11.452370874284112</v>
      </c>
      <c r="AD52">
        <f t="shared" si="1"/>
        <v>1386.5251591760957</v>
      </c>
      <c r="AE52">
        <f>'IDT-1'!F52</f>
        <v>9.2799999999999994</v>
      </c>
      <c r="AF52" s="25"/>
      <c r="AG52">
        <f t="shared" si="2"/>
        <v>1395.8051591760957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-35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7.3720500000000007</v>
      </c>
      <c r="E53">
        <f>GT_NG!T53</f>
        <v>11.488993958497504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58.730000000000004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520.17403168349574</v>
      </c>
      <c r="P53" s="37">
        <v>44.23</v>
      </c>
      <c r="Q53" s="37">
        <v>18.243068124474345</v>
      </c>
      <c r="R53" s="39">
        <v>23.2</v>
      </c>
      <c r="S53" s="39">
        <v>0</v>
      </c>
      <c r="T53" s="38">
        <f>SUMPRODUCT(LTA!J53:AN53,LTA!J$101:AN$101,LTA!J$105:AN$105)</f>
        <v>118.93</v>
      </c>
      <c r="U53" s="38">
        <f>SUMPRODUCT(LTA!J53:AN53,LTA!J$102:AN$102,LTA!J$105:AN$105)</f>
        <v>402.69000000000005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83.66</v>
      </c>
      <c r="Z53" s="35">
        <f>IEX!P53</f>
        <v>0</v>
      </c>
      <c r="AA53" s="76">
        <f>STOA!J53</f>
        <v>101.2</v>
      </c>
      <c r="AB53" s="76">
        <f>-STOA!P53</f>
        <v>0</v>
      </c>
      <c r="AC53">
        <f t="shared" si="0"/>
        <v>10.919974704204492</v>
      </c>
      <c r="AD53">
        <f t="shared" si="1"/>
        <v>1368.9981690622635</v>
      </c>
      <c r="AE53">
        <f>'IDT-1'!F53</f>
        <v>0</v>
      </c>
      <c r="AF53" s="25"/>
      <c r="AG53">
        <f t="shared" si="2"/>
        <v>1368.9981690622635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7.3720500000000007</v>
      </c>
      <c r="E54">
        <f>GT_NG!T54</f>
        <v>11.488993958497504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58.730000000000004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520.83403168349571</v>
      </c>
      <c r="P54" s="37">
        <v>44.23</v>
      </c>
      <c r="Q54" s="37">
        <v>18.243068124474345</v>
      </c>
      <c r="R54" s="39">
        <v>23.2</v>
      </c>
      <c r="S54" s="39">
        <v>0</v>
      </c>
      <c r="T54" s="38">
        <f>SUMPRODUCT(LTA!J54:AN54,LTA!J$101:AN$101,LTA!J$105:AN$105)</f>
        <v>118.93</v>
      </c>
      <c r="U54" s="38">
        <f>SUMPRODUCT(LTA!J54:AN54,LTA!J$102:AN$102,LTA!J$105:AN$105)</f>
        <v>395.95000000000005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41.35</v>
      </c>
      <c r="Z54" s="35">
        <f>IEX!P54</f>
        <v>0</v>
      </c>
      <c r="AA54" s="76">
        <f>STOA!J54</f>
        <v>101.2</v>
      </c>
      <c r="AB54" s="76">
        <f>-STOA!P54</f>
        <v>0</v>
      </c>
      <c r="AC54">
        <f t="shared" si="0"/>
        <v>10.581839295617511</v>
      </c>
      <c r="AD54">
        <f t="shared" si="1"/>
        <v>1315.94630447085</v>
      </c>
      <c r="AE54">
        <f>'IDT-1'!F54</f>
        <v>0</v>
      </c>
      <c r="AF54" s="25"/>
      <c r="AG54">
        <f t="shared" si="2"/>
        <v>1315.94630447085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7.3720500000000007</v>
      </c>
      <c r="E55">
        <f>GT_NG!T55</f>
        <v>11.488993958497504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58.730000000000004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498.29392374698767</v>
      </c>
      <c r="P55" s="37">
        <v>44.23</v>
      </c>
      <c r="Q55" s="37">
        <v>18.243068124474345</v>
      </c>
      <c r="R55" s="39">
        <v>23.2</v>
      </c>
      <c r="S55" s="39">
        <v>0</v>
      </c>
      <c r="T55" s="38">
        <f>SUMPRODUCT(LTA!J55:AN55,LTA!J$101:AN$101,LTA!J$105:AN$105)</f>
        <v>118.93</v>
      </c>
      <c r="U55" s="38">
        <f>SUMPRODUCT(LTA!J55:AN55,LTA!J$102:AN$102,LTA!J$105:AN$105)</f>
        <v>395.76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101.3</v>
      </c>
      <c r="AB55" s="76">
        <f>-STOA!P55</f>
        <v>0</v>
      </c>
      <c r="AC55">
        <f t="shared" si="0"/>
        <v>10.554473550669009</v>
      </c>
      <c r="AD55">
        <f t="shared" si="1"/>
        <v>1191.9935622792907</v>
      </c>
      <c r="AE55">
        <f>'IDT-1'!F55</f>
        <v>0</v>
      </c>
      <c r="AF55" s="25"/>
      <c r="AG55">
        <f t="shared" si="2"/>
        <v>1191.9935622792907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-75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7.3720500000000007</v>
      </c>
      <c r="E56">
        <f>GT_NG!T56</f>
        <v>11.488993958497504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58.730000000000004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498.29392374698767</v>
      </c>
      <c r="P56" s="37">
        <v>44.23</v>
      </c>
      <c r="Q56" s="37">
        <v>18.243068124474345</v>
      </c>
      <c r="R56" s="39">
        <v>23.2</v>
      </c>
      <c r="S56" s="39">
        <v>0</v>
      </c>
      <c r="T56" s="38">
        <f>SUMPRODUCT(LTA!J56:AN56,LTA!J$101:AN$101,LTA!J$105:AN$105)</f>
        <v>118.93</v>
      </c>
      <c r="U56" s="38">
        <f>SUMPRODUCT(LTA!J56:AN56,LTA!J$102:AN$102,LTA!J$105:AN$105)</f>
        <v>395.37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101.3</v>
      </c>
      <c r="AB56" s="76">
        <f>-STOA!P56</f>
        <v>0</v>
      </c>
      <c r="AC56">
        <f t="shared" si="0"/>
        <v>10.86588428197318</v>
      </c>
      <c r="AD56">
        <f t="shared" si="1"/>
        <v>1151.2921515479864</v>
      </c>
      <c r="AE56">
        <f>'IDT-1'!F56</f>
        <v>0</v>
      </c>
      <c r="AF56" s="25"/>
      <c r="AG56">
        <f t="shared" si="2"/>
        <v>1151.2921515479864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-115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7.3720500000000007</v>
      </c>
      <c r="E57">
        <f>GT_NG!T57</f>
        <v>11.488993958497504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58.730000000000004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498.29392374698767</v>
      </c>
      <c r="P57" s="37">
        <v>44.23</v>
      </c>
      <c r="Q57" s="37">
        <v>18.243068124474345</v>
      </c>
      <c r="R57" s="39">
        <v>23.2</v>
      </c>
      <c r="S57" s="39">
        <v>0</v>
      </c>
      <c r="T57" s="38">
        <f>SUMPRODUCT(LTA!J57:AN57,LTA!J$101:AN$101,LTA!J$105:AN$105)</f>
        <v>118.93</v>
      </c>
      <c r="U57" s="38">
        <f>SUMPRODUCT(LTA!J57:AN57,LTA!J$102:AN$102,LTA!J$105:AN$105)</f>
        <v>394.69000000000005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101.3</v>
      </c>
      <c r="AB57" s="76">
        <f>-STOA!P57</f>
        <v>0</v>
      </c>
      <c r="AC57">
        <f t="shared" si="0"/>
        <v>10.703353916321095</v>
      </c>
      <c r="AD57">
        <f t="shared" si="1"/>
        <v>1170.7746819136387</v>
      </c>
      <c r="AE57">
        <f>'IDT-1'!F57</f>
        <v>0</v>
      </c>
      <c r="AF57" s="25"/>
      <c r="AG57">
        <f t="shared" si="2"/>
        <v>1170.7746819136387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-95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7.3720500000000007</v>
      </c>
      <c r="E58">
        <f>GT_NG!T58</f>
        <v>11.488993958497504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58.730000000000004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498.29392374698767</v>
      </c>
      <c r="P58" s="37">
        <v>44.23</v>
      </c>
      <c r="Q58" s="37">
        <v>18.243068124474345</v>
      </c>
      <c r="R58" s="39">
        <v>23.2</v>
      </c>
      <c r="S58" s="39">
        <v>0</v>
      </c>
      <c r="T58" s="38">
        <f>SUMPRODUCT(LTA!J58:AN58,LTA!J$101:AN$101,LTA!J$105:AN$105)</f>
        <v>118.93</v>
      </c>
      <c r="U58" s="38">
        <f>SUMPRODUCT(LTA!J58:AN58,LTA!J$102:AN$102,LTA!J$105:AN$105)</f>
        <v>393.03000000000003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101.3</v>
      </c>
      <c r="AB58" s="76">
        <f>-STOA!P58</f>
        <v>0</v>
      </c>
      <c r="AC58">
        <f t="shared" si="0"/>
        <v>10.297340002190879</v>
      </c>
      <c r="AD58">
        <f t="shared" si="1"/>
        <v>1219.5206958277688</v>
      </c>
      <c r="AE58">
        <f>'IDT-1'!F58</f>
        <v>0</v>
      </c>
      <c r="AF58" s="25"/>
      <c r="AG58">
        <f t="shared" si="2"/>
        <v>1219.5206958277688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-45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7.3720500000000007</v>
      </c>
      <c r="E59">
        <f>GT_NG!T59</f>
        <v>11.488993958497504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58.730000000000004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540.14031330685475</v>
      </c>
      <c r="P59" s="37">
        <v>44.23</v>
      </c>
      <c r="Q59" s="37">
        <v>18.243068124474345</v>
      </c>
      <c r="R59" s="39">
        <v>23.2</v>
      </c>
      <c r="S59" s="39">
        <v>0</v>
      </c>
      <c r="T59" s="38">
        <f>SUMPRODUCT(LTA!J59:AN59,LTA!J$101:AN$101,LTA!J$105:AN$105)</f>
        <v>118.93</v>
      </c>
      <c r="U59" s="38">
        <f>SUMPRODUCT(LTA!J59:AN59,LTA!J$102:AN$102,LTA!J$105:AN$105)</f>
        <v>389.83000000000004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101.3</v>
      </c>
      <c r="AB59" s="76">
        <f>-STOA!P59</f>
        <v>0</v>
      </c>
      <c r="AC59">
        <f t="shared" si="0"/>
        <v>10.583059204192633</v>
      </c>
      <c r="AD59">
        <f t="shared" si="1"/>
        <v>1259.8813661856341</v>
      </c>
      <c r="AE59">
        <f>'IDT-1'!F59</f>
        <v>0</v>
      </c>
      <c r="AF59" s="25"/>
      <c r="AG59">
        <f t="shared" si="2"/>
        <v>1259.8813661856341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-43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7.3720500000000007</v>
      </c>
      <c r="E60">
        <f>GT_NG!T60</f>
        <v>11.488993958497504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58.730000000000004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540.33338165863461</v>
      </c>
      <c r="P60" s="37">
        <v>44.23</v>
      </c>
      <c r="Q60" s="37">
        <v>18.243068124474345</v>
      </c>
      <c r="R60" s="39">
        <v>23.2</v>
      </c>
      <c r="S60" s="39">
        <v>0</v>
      </c>
      <c r="T60" s="38">
        <f>SUMPRODUCT(LTA!J60:AN60,LTA!J$101:AN$101,LTA!J$105:AN$105)</f>
        <v>117.67</v>
      </c>
      <c r="U60" s="38">
        <f>SUMPRODUCT(LTA!J60:AN60,LTA!J$102:AN$102,LTA!J$105:AN$105)</f>
        <v>386.13000000000005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101.3</v>
      </c>
      <c r="AB60" s="76">
        <f>-STOA!P60</f>
        <v>0</v>
      </c>
      <c r="AC60">
        <f t="shared" si="0"/>
        <v>10.459402636227868</v>
      </c>
      <c r="AD60">
        <f t="shared" si="1"/>
        <v>1266.2380911053785</v>
      </c>
      <c r="AE60">
        <f>'IDT-1'!F60</f>
        <v>0</v>
      </c>
      <c r="AF60" s="25"/>
      <c r="AG60">
        <f t="shared" si="2"/>
        <v>1266.2380911053785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-32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7.3720500000000007</v>
      </c>
      <c r="E61">
        <f>GT_NG!T61</f>
        <v>11.488993958497504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58.730000000000004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540.33338165863461</v>
      </c>
      <c r="P61" s="37">
        <v>44.23</v>
      </c>
      <c r="Q61" s="37">
        <v>18.243068124474345</v>
      </c>
      <c r="R61" s="39">
        <v>23.2</v>
      </c>
      <c r="S61" s="39">
        <v>0</v>
      </c>
      <c r="T61" s="38">
        <f>SUMPRODUCT(LTA!J61:AN61,LTA!J$101:AN$101,LTA!J$105:AN$105)</f>
        <v>113.41</v>
      </c>
      <c r="U61" s="38">
        <f>SUMPRODUCT(LTA!J61:AN61,LTA!J$102:AN$102,LTA!J$105:AN$105)</f>
        <v>380.91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11.54</v>
      </c>
      <c r="Z61" s="35">
        <f>IEX!P61</f>
        <v>0</v>
      </c>
      <c r="AA61" s="76">
        <f>STOA!J61</f>
        <v>101.3</v>
      </c>
      <c r="AB61" s="76">
        <f>-STOA!P61</f>
        <v>0</v>
      </c>
      <c r="AC61">
        <f t="shared" si="0"/>
        <v>10.593390410466933</v>
      </c>
      <c r="AD61">
        <f t="shared" si="1"/>
        <v>1253.1641033311394</v>
      </c>
      <c r="AE61">
        <f>'IDT-1'!F61</f>
        <v>0</v>
      </c>
      <c r="AF61" s="25"/>
      <c r="AG61">
        <f t="shared" si="2"/>
        <v>1253.1641033311394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-47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7.3720500000000007</v>
      </c>
      <c r="E62">
        <f>GT_NG!T62</f>
        <v>11.488993958497504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58.730000000000004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545.40287592301706</v>
      </c>
      <c r="P62" s="37">
        <v>44.23</v>
      </c>
      <c r="Q62" s="37">
        <v>18.243068124474345</v>
      </c>
      <c r="R62" s="39">
        <v>23.2</v>
      </c>
      <c r="S62" s="39">
        <v>0</v>
      </c>
      <c r="T62" s="38">
        <f>SUMPRODUCT(LTA!J62:AN62,LTA!J$101:AN$101,LTA!J$105:AN$105)</f>
        <v>108.87</v>
      </c>
      <c r="U62" s="38">
        <f>SUMPRODUCT(LTA!J62:AN62,LTA!J$102:AN$102,LTA!J$105:AN$105)</f>
        <v>402.04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25</v>
      </c>
      <c r="Z62" s="35">
        <f>IEX!P62</f>
        <v>0</v>
      </c>
      <c r="AA62" s="76">
        <f>STOA!J62</f>
        <v>101.3</v>
      </c>
      <c r="AB62" s="76">
        <f>-STOA!P62</f>
        <v>0</v>
      </c>
      <c r="AC62">
        <f t="shared" si="0"/>
        <v>11.103162014207246</v>
      </c>
      <c r="AD62">
        <f t="shared" si="1"/>
        <v>1257.7738259917817</v>
      </c>
      <c r="AE62">
        <f>'IDT-1'!F62</f>
        <v>0</v>
      </c>
      <c r="AF62" s="25"/>
      <c r="AG62">
        <f t="shared" si="2"/>
        <v>1257.7738259917817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-77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7.3720500000000007</v>
      </c>
      <c r="E63">
        <f>GT_NG!T63</f>
        <v>11.488993958497504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58.730000000000004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546.07335237339771</v>
      </c>
      <c r="P63" s="37">
        <v>44.23</v>
      </c>
      <c r="Q63" s="37">
        <v>18.243068124474345</v>
      </c>
      <c r="R63" s="39">
        <v>23.2</v>
      </c>
      <c r="S63" s="39">
        <v>0</v>
      </c>
      <c r="T63" s="38">
        <f>SUMPRODUCT(LTA!J63:AN63,LTA!J$101:AN$101,LTA!J$105:AN$105)</f>
        <v>103.83</v>
      </c>
      <c r="U63" s="38">
        <f>SUMPRODUCT(LTA!J63:AN63,LTA!J$102:AN$102,LTA!J$105:AN$105)</f>
        <v>433.38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34.619999999999997</v>
      </c>
      <c r="Z63" s="35">
        <f>IEX!P63</f>
        <v>0</v>
      </c>
      <c r="AA63" s="76">
        <f>STOA!J63</f>
        <v>98.42</v>
      </c>
      <c r="AB63" s="76">
        <f>-STOA!P63</f>
        <v>0</v>
      </c>
      <c r="AC63">
        <f t="shared" si="0"/>
        <v>11.7041404166722</v>
      </c>
      <c r="AD63">
        <f t="shared" si="1"/>
        <v>1247.8833240396975</v>
      </c>
      <c r="AE63">
        <f>'IDT-1'!F63</f>
        <v>0</v>
      </c>
      <c r="AF63" s="25"/>
      <c r="AG63">
        <f t="shared" si="2"/>
        <v>1247.8833240396975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-120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7.3720500000000007</v>
      </c>
      <c r="E64">
        <f>GT_NG!T64</f>
        <v>11.488993958497504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58.730000000000004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546.73396587705736</v>
      </c>
      <c r="P64" s="37">
        <v>44.23</v>
      </c>
      <c r="Q64" s="37">
        <v>18.243068124474345</v>
      </c>
      <c r="R64" s="39">
        <v>23.2</v>
      </c>
      <c r="S64" s="39">
        <v>0</v>
      </c>
      <c r="T64" s="38">
        <f>SUMPRODUCT(LTA!J64:AN64,LTA!J$101:AN$101,LTA!J$105:AN$105)</f>
        <v>95.61</v>
      </c>
      <c r="U64" s="38">
        <f>SUMPRODUCT(LTA!J64:AN64,LTA!J$102:AN$102,LTA!J$105:AN$105)</f>
        <v>466.40000000000003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47.12</v>
      </c>
      <c r="Z64" s="35">
        <f>IEX!P64</f>
        <v>0</v>
      </c>
      <c r="AA64" s="76">
        <f>STOA!J64</f>
        <v>93.46</v>
      </c>
      <c r="AB64" s="76">
        <f>-STOA!P64</f>
        <v>0</v>
      </c>
      <c r="AC64">
        <f t="shared" si="0"/>
        <v>12.275997933304918</v>
      </c>
      <c r="AD64">
        <f t="shared" si="1"/>
        <v>1240.3120800267243</v>
      </c>
      <c r="AE64">
        <f>'IDT-1'!F64</f>
        <v>0</v>
      </c>
      <c r="AF64" s="25"/>
      <c r="AG64">
        <f t="shared" si="2"/>
        <v>1240.3120800267243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-160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7.3720500000000007</v>
      </c>
      <c r="E65">
        <f>GT_NG!T65</f>
        <v>11.488993958497504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58.730000000000004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552.26633874735671</v>
      </c>
      <c r="P65" s="37">
        <v>44.23</v>
      </c>
      <c r="Q65" s="37">
        <v>18.243068124474345</v>
      </c>
      <c r="R65" s="39">
        <v>23.11</v>
      </c>
      <c r="S65" s="39">
        <v>0</v>
      </c>
      <c r="T65" s="38">
        <f>SUMPRODUCT(LTA!J65:AN65,LTA!J$101:AN$101,LTA!J$105:AN$105)</f>
        <v>87.36</v>
      </c>
      <c r="U65" s="38">
        <f>SUMPRODUCT(LTA!J65:AN65,LTA!J$102:AN$102,LTA!J$105:AN$105)</f>
        <v>457.54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65.39</v>
      </c>
      <c r="Z65" s="35">
        <f>IEX!P65</f>
        <v>0</v>
      </c>
      <c r="AA65" s="76">
        <f>STOA!J65</f>
        <v>87.95</v>
      </c>
      <c r="AB65" s="76">
        <f>-STOA!P65</f>
        <v>0</v>
      </c>
      <c r="AC65">
        <f t="shared" si="0"/>
        <v>12.449606125627945</v>
      </c>
      <c r="AD65">
        <f t="shared" si="1"/>
        <v>1220.2308447047008</v>
      </c>
      <c r="AE65">
        <f>'IDT-1'!F65</f>
        <v>0</v>
      </c>
      <c r="AF65" s="25"/>
      <c r="AG65">
        <f t="shared" si="2"/>
        <v>1220.2308447047008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-181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7.3720500000000007</v>
      </c>
      <c r="E66">
        <f>GT_NG!T66</f>
        <v>11.488993958497504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58.730000000000004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557.03951493783302</v>
      </c>
      <c r="P66" s="37">
        <v>44.23</v>
      </c>
      <c r="Q66" s="37">
        <v>18.243068124474345</v>
      </c>
      <c r="R66" s="39">
        <v>20.64</v>
      </c>
      <c r="S66" s="39">
        <v>0</v>
      </c>
      <c r="T66" s="38">
        <f>SUMPRODUCT(LTA!J66:AN66,LTA!J$101:AN$101,LTA!J$105:AN$105)</f>
        <v>80.039999999999992</v>
      </c>
      <c r="U66" s="38">
        <f>SUMPRODUCT(LTA!J66:AN66,LTA!J$102:AN$102,LTA!J$105:AN$105)</f>
        <v>448.19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72.12</v>
      </c>
      <c r="Z66" s="35">
        <f>IEX!P66</f>
        <v>0</v>
      </c>
      <c r="AA66" s="76">
        <f>STOA!J66</f>
        <v>81.84</v>
      </c>
      <c r="AB66" s="76">
        <f>-STOA!P66</f>
        <v>0</v>
      </c>
      <c r="AC66">
        <f t="shared" si="0"/>
        <v>12.36596485476147</v>
      </c>
      <c r="AD66">
        <f t="shared" si="1"/>
        <v>1203.5676621660434</v>
      </c>
      <c r="AE66">
        <f>'IDT-1'!F66</f>
        <v>0</v>
      </c>
      <c r="AF66" s="25"/>
      <c r="AG66">
        <f t="shared" si="2"/>
        <v>1203.5676621660434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-184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7.3720500000000007</v>
      </c>
      <c r="E67">
        <f>GT_NG!T67</f>
        <v>11.488993958497504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58.730000000000004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535.07506789575143</v>
      </c>
      <c r="P67" s="37">
        <v>44.23</v>
      </c>
      <c r="Q67" s="37">
        <v>18.243068124474345</v>
      </c>
      <c r="R67" s="39">
        <v>18.91</v>
      </c>
      <c r="S67" s="39">
        <v>0</v>
      </c>
      <c r="T67" s="38">
        <f>SUMPRODUCT(LTA!J67:AN67,LTA!J$101:AN$101,LTA!J$105:AN$105)</f>
        <v>71.56</v>
      </c>
      <c r="U67" s="38">
        <f>SUMPRODUCT(LTA!J67:AN67,LTA!J$102:AN$102,LTA!J$105:AN$105)</f>
        <v>438.06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94.23</v>
      </c>
      <c r="Z67" s="35">
        <f>IEX!P67</f>
        <v>0</v>
      </c>
      <c r="AA67" s="76">
        <f>STOA!J67</f>
        <v>75.11999999999999</v>
      </c>
      <c r="AB67" s="76">
        <f>-STOA!P67</f>
        <v>0</v>
      </c>
      <c r="AC67">
        <f t="shared" si="0"/>
        <v>11.975221847333334</v>
      </c>
      <c r="AD67">
        <f t="shared" si="1"/>
        <v>1200.0439581313897</v>
      </c>
      <c r="AE67">
        <f>'IDT-1'!F67</f>
        <v>0</v>
      </c>
      <c r="AF67" s="25"/>
      <c r="AG67">
        <f t="shared" si="2"/>
        <v>1200.0439581313897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-161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7.3720500000000007</v>
      </c>
      <c r="E68">
        <f>GT_NG!T68</f>
        <v>11.488993958497504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58.730000000000004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541.22334836037646</v>
      </c>
      <c r="P68" s="37">
        <v>44.23</v>
      </c>
      <c r="Q68" s="37">
        <v>18.243068124474345</v>
      </c>
      <c r="R68" s="39">
        <v>17.739999999999998</v>
      </c>
      <c r="S68" s="39">
        <v>0</v>
      </c>
      <c r="T68" s="38">
        <f>SUMPRODUCT(LTA!J68:AN68,LTA!J$101:AN$101,LTA!J$105:AN$105)</f>
        <v>62.07</v>
      </c>
      <c r="U68" s="38">
        <f>SUMPRODUCT(LTA!J68:AN68,LTA!J$102:AN$102,LTA!J$105:AN$105)</f>
        <v>410.57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116.35</v>
      </c>
      <c r="Z68" s="35">
        <f>IEX!P68</f>
        <v>0</v>
      </c>
      <c r="AA68" s="76">
        <f>STOA!J68</f>
        <v>67.78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11.872337708087827</v>
      </c>
      <c r="AD68">
        <f t="shared" ref="AD68:AD98" si="4">SUM(B68:AB68,AI68:AV68)-AC68</f>
        <v>1178.9251227352604</v>
      </c>
      <c r="AE68">
        <f>'IDT-1'!F68</f>
        <v>0</v>
      </c>
      <c r="AF68" s="25"/>
      <c r="AG68">
        <f t="shared" ref="AG68:AG98" si="5">SUM(AD68:AF68)</f>
        <v>1178.9251227352604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-165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7.3720500000000007</v>
      </c>
      <c r="E69">
        <f>GT_NG!T69</f>
        <v>11.488993958497504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58.730000000000004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552.23478913743349</v>
      </c>
      <c r="P69" s="37">
        <v>44.23</v>
      </c>
      <c r="Q69" s="37">
        <v>18.243068124474345</v>
      </c>
      <c r="R69" s="39">
        <v>16.79</v>
      </c>
      <c r="S69" s="39">
        <v>0</v>
      </c>
      <c r="T69" s="38">
        <f>SUMPRODUCT(LTA!J69:AN69,LTA!J$101:AN$101,LTA!J$105:AN$105)</f>
        <v>51.47</v>
      </c>
      <c r="U69" s="38">
        <f>SUMPRODUCT(LTA!J69:AN69,LTA!J$102:AN$102,LTA!J$105:AN$105)</f>
        <v>393.69000000000005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144.24</v>
      </c>
      <c r="Z69" s="35">
        <f>IEX!P69</f>
        <v>0</v>
      </c>
      <c r="AA69" s="76">
        <f>STOA!J69</f>
        <v>58.839999999999996</v>
      </c>
      <c r="AB69" s="76">
        <f>-STOA!P69</f>
        <v>0</v>
      </c>
      <c r="AC69">
        <f t="shared" si="3"/>
        <v>11.766363171909809</v>
      </c>
      <c r="AD69">
        <f t="shared" si="4"/>
        <v>1195.5625380484955</v>
      </c>
      <c r="AE69">
        <f>'IDT-1'!F69</f>
        <v>0</v>
      </c>
      <c r="AF69" s="25"/>
      <c r="AG69">
        <f t="shared" si="5"/>
        <v>1195.5625380484955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-150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7.3720500000000007</v>
      </c>
      <c r="E70">
        <f>GT_NG!T70</f>
        <v>11.188993795521984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58.730000000000004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553.38222271715904</v>
      </c>
      <c r="P70" s="37">
        <v>44.230000000000004</v>
      </c>
      <c r="Q70" s="37">
        <v>18.243068124474345</v>
      </c>
      <c r="R70" s="39">
        <v>16.100000000000001</v>
      </c>
      <c r="S70" s="39">
        <v>0</v>
      </c>
      <c r="T70" s="38">
        <f>SUMPRODUCT(LTA!J70:AN70,LTA!J$101:AN$101,LTA!J$105:AN$105)</f>
        <v>43.79</v>
      </c>
      <c r="U70" s="38">
        <f>SUMPRODUCT(LTA!J70:AN70,LTA!J$102:AN$102,LTA!J$105:AN$105)</f>
        <v>381.04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166.35</v>
      </c>
      <c r="Z70" s="35">
        <f>IEX!P70</f>
        <v>0</v>
      </c>
      <c r="AA70" s="76">
        <f>STOA!J70</f>
        <v>48.239999999999995</v>
      </c>
      <c r="AB70" s="76">
        <f>-STOA!P70</f>
        <v>0</v>
      </c>
      <c r="AC70">
        <f t="shared" si="3"/>
        <v>11.620181969734416</v>
      </c>
      <c r="AD70">
        <f t="shared" si="4"/>
        <v>1197.046152667421</v>
      </c>
      <c r="AE70">
        <f>'IDT-1'!F70</f>
        <v>0</v>
      </c>
      <c r="AF70" s="25"/>
      <c r="AG70">
        <f t="shared" si="5"/>
        <v>1197.046152667421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-140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7.3720500000000007</v>
      </c>
      <c r="E71">
        <f>GT_NG!T71</f>
        <v>11.070141391738286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58.730000000000004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601.6575145217322</v>
      </c>
      <c r="P71" s="37">
        <v>68.17</v>
      </c>
      <c r="Q71" s="37">
        <v>26.61</v>
      </c>
      <c r="R71" s="39">
        <v>12.36</v>
      </c>
      <c r="S71" s="39">
        <v>0</v>
      </c>
      <c r="T71" s="38">
        <f>SUMPRODUCT(LTA!J71:AN71,LTA!J$101:AN$101,LTA!J$105:AN$105)</f>
        <v>33.25</v>
      </c>
      <c r="U71" s="38">
        <f>SUMPRODUCT(LTA!J71:AN71,LTA!J$102:AN$102,LTA!J$105:AN$105)</f>
        <v>369.12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36.43</v>
      </c>
      <c r="AB71" s="76">
        <f>-STOA!P71</f>
        <v>0</v>
      </c>
      <c r="AC71">
        <f t="shared" si="3"/>
        <v>10.968240996993845</v>
      </c>
      <c r="AD71">
        <f t="shared" si="4"/>
        <v>1033.8014649164766</v>
      </c>
      <c r="AE71">
        <f>'IDT-1'!F71</f>
        <v>0</v>
      </c>
      <c r="AF71" s="25"/>
      <c r="AG71">
        <f t="shared" si="5"/>
        <v>1033.8014649164766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-180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7.3720500000000007</v>
      </c>
      <c r="E72">
        <f>GT_NG!T72</f>
        <v>11.070141391738286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58.730000000000004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706.84863288153997</v>
      </c>
      <c r="P72" s="37">
        <v>74.954257918725347</v>
      </c>
      <c r="Q72" s="37">
        <v>26.609999999999996</v>
      </c>
      <c r="R72" s="39">
        <v>4.82</v>
      </c>
      <c r="S72" s="39">
        <v>0</v>
      </c>
      <c r="T72" s="38">
        <f>SUMPRODUCT(LTA!J72:AN72,LTA!J$101:AN$101,LTA!J$105:AN$105)</f>
        <v>20.57</v>
      </c>
      <c r="U72" s="38">
        <f>SUMPRODUCT(LTA!J72:AN72,LTA!J$102:AN$102,LTA!J$105:AN$105)</f>
        <v>360.59000000000003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44.67</v>
      </c>
      <c r="AB72" s="76">
        <f>-STOA!P72</f>
        <v>0</v>
      </c>
      <c r="AC72">
        <f t="shared" si="3"/>
        <v>12.074736846096624</v>
      </c>
      <c r="AD72">
        <f t="shared" si="4"/>
        <v>1074.1603453459074</v>
      </c>
      <c r="AE72">
        <f>'IDT-1'!F72</f>
        <v>0</v>
      </c>
      <c r="AF72" s="25"/>
      <c r="AG72">
        <f t="shared" si="5"/>
        <v>1074.1603453459074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-230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7.3720500000000007</v>
      </c>
      <c r="E73">
        <f>GT_NG!T73</f>
        <v>11.070141391738286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58.730000000000004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799.10605628880785</v>
      </c>
      <c r="P73" s="37">
        <v>74.954257918725347</v>
      </c>
      <c r="Q73" s="37">
        <v>26.609999999999996</v>
      </c>
      <c r="R73" s="39">
        <v>0.95999999999999985</v>
      </c>
      <c r="S73" s="39">
        <v>0</v>
      </c>
      <c r="T73" s="38">
        <f>SUMPRODUCT(LTA!J73:AN73,LTA!J$101:AN$101,LTA!J$105:AN$105)</f>
        <v>10.97</v>
      </c>
      <c r="U73" s="38">
        <f>SUMPRODUCT(LTA!J73:AN73,LTA!J$102:AN$102,LTA!J$105:AN$105)</f>
        <v>355.13000000000005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53.809999999999995</v>
      </c>
      <c r="AB73" s="76">
        <f>-STOA!P73</f>
        <v>0</v>
      </c>
      <c r="AC73">
        <f t="shared" si="3"/>
        <v>12.757367340086333</v>
      </c>
      <c r="AD73">
        <f t="shared" si="4"/>
        <v>1150.9551382591853</v>
      </c>
      <c r="AE73">
        <f>'IDT-1'!F73</f>
        <v>0</v>
      </c>
      <c r="AF73" s="25"/>
      <c r="AG73">
        <f t="shared" si="5"/>
        <v>1150.9551382591853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-235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7.3720500000000007</v>
      </c>
      <c r="E74">
        <f>GT_NG!T74</f>
        <v>11.070141391738286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69.606818410347827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874.313036226348</v>
      </c>
      <c r="P74" s="37">
        <v>74.954257918725347</v>
      </c>
      <c r="Q74" s="37">
        <v>26.609999999999996</v>
      </c>
      <c r="R74" s="39">
        <v>0.04</v>
      </c>
      <c r="S74" s="39">
        <v>0</v>
      </c>
      <c r="T74" s="38">
        <f>SUMPRODUCT(LTA!J74:AN74,LTA!J$101:AN$101,LTA!J$105:AN$105)</f>
        <v>4.01</v>
      </c>
      <c r="U74" s="38">
        <f>SUMPRODUCT(LTA!J74:AN74,LTA!J$102:AN$102,LTA!J$105:AN$105)</f>
        <v>397.24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66.349999999999994</v>
      </c>
      <c r="Z74" s="35">
        <f>IEX!P74</f>
        <v>0</v>
      </c>
      <c r="AA74" s="76">
        <f>STOA!J74</f>
        <v>45.209999999999994</v>
      </c>
      <c r="AB74" s="76">
        <f>-STOA!P74</f>
        <v>0</v>
      </c>
      <c r="AC74">
        <f t="shared" si="3"/>
        <v>14.775170429808201</v>
      </c>
      <c r="AD74">
        <f t="shared" si="4"/>
        <v>1247.001133517351</v>
      </c>
      <c r="AE74">
        <f>'IDT-1'!F74</f>
        <v>0</v>
      </c>
      <c r="AF74" s="25"/>
      <c r="AG74">
        <f t="shared" si="5"/>
        <v>1247.001133517351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-315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7.3720500000000007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69.606818410347827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873.32335522199685</v>
      </c>
      <c r="P75" s="37">
        <v>74.954257918725347</v>
      </c>
      <c r="Q75" s="37">
        <v>26.609999999999996</v>
      </c>
      <c r="R75" s="39">
        <v>0</v>
      </c>
      <c r="S75" s="39">
        <v>0</v>
      </c>
      <c r="T75" s="38">
        <f>SUMPRODUCT(LTA!J75:AN75,LTA!J$101:AN$101,LTA!J$105:AN$105)</f>
        <v>1.53</v>
      </c>
      <c r="U75" s="38">
        <f>SUMPRODUCT(LTA!J75:AN75,LTA!J$102:AN$102,LTA!J$105:AN$105)</f>
        <v>394.8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138.35</v>
      </c>
      <c r="Z75" s="35">
        <f>IEX!P75</f>
        <v>0</v>
      </c>
      <c r="AA75" s="76">
        <f>STOA!J75</f>
        <v>39.449999999999996</v>
      </c>
      <c r="AB75" s="76">
        <f>-STOA!P75</f>
        <v>0</v>
      </c>
      <c r="AC75">
        <f t="shared" si="3"/>
        <v>15.404290269252041</v>
      </c>
      <c r="AD75">
        <f t="shared" si="4"/>
        <v>1286.8711769845424</v>
      </c>
      <c r="AE75">
        <f>'IDT-1'!F75</f>
        <v>0</v>
      </c>
      <c r="AF75" s="25"/>
      <c r="AG75">
        <f t="shared" si="5"/>
        <v>1286.8711769845424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-335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7.3720500000000007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69.606818410347827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874.19969277473945</v>
      </c>
      <c r="P76" s="37">
        <v>74.954257918725347</v>
      </c>
      <c r="Q76" s="37">
        <v>26.609999999999996</v>
      </c>
      <c r="R76" s="39">
        <v>0</v>
      </c>
      <c r="S76" s="39">
        <v>0</v>
      </c>
      <c r="T76" s="38">
        <f>SUMPRODUCT(LTA!J76:AN76,LTA!J$101:AN$101,LTA!J$105:AN$105)</f>
        <v>0.22</v>
      </c>
      <c r="U76" s="38">
        <f>SUMPRODUCT(LTA!J76:AN76,LTA!J$102:AN$102,LTA!J$105:AN$105)</f>
        <v>394.8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67.75</v>
      </c>
      <c r="Z76" s="35">
        <f>IEX!P76</f>
        <v>0</v>
      </c>
      <c r="AA76" s="76">
        <f>STOA!J76</f>
        <v>36.429999999999993</v>
      </c>
      <c r="AB76" s="76">
        <f>-STOA!P76</f>
        <v>0</v>
      </c>
      <c r="AC76">
        <f t="shared" si="3"/>
        <v>14.079846465316026</v>
      </c>
      <c r="AD76">
        <f t="shared" si="4"/>
        <v>1309.1419583412212</v>
      </c>
      <c r="AE76">
        <f>'IDT-1'!F76</f>
        <v>0</v>
      </c>
      <c r="AF76" s="25"/>
      <c r="AG76">
        <f t="shared" si="5"/>
        <v>1309.1419583412212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-240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7.3720500000000007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69.606818410347827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873.3604944625032</v>
      </c>
      <c r="P77" s="37">
        <v>74.954257918725347</v>
      </c>
      <c r="Q77" s="37">
        <v>26.609999999999996</v>
      </c>
      <c r="R77" s="39">
        <v>0</v>
      </c>
      <c r="S77" s="39">
        <v>0</v>
      </c>
      <c r="T77" s="38">
        <f>SUMPRODUCT(LTA!J77:AN77,LTA!J$101:AN$101,LTA!J$105:AN$105)</f>
        <v>0.03</v>
      </c>
      <c r="U77" s="38">
        <f>SUMPRODUCT(LTA!J77:AN77,LTA!J$102:AN$102,LTA!J$105:AN$105)</f>
        <v>394.8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49.56</v>
      </c>
      <c r="Z77" s="35">
        <f>IEX!P77</f>
        <v>0</v>
      </c>
      <c r="AA77" s="76">
        <f>STOA!J77</f>
        <v>35.929999999999993</v>
      </c>
      <c r="AB77" s="76">
        <f>-STOA!P77</f>
        <v>0</v>
      </c>
      <c r="AC77">
        <f t="shared" si="3"/>
        <v>13.808116944241517</v>
      </c>
      <c r="AD77">
        <f t="shared" si="4"/>
        <v>1304.6944895500594</v>
      </c>
      <c r="AE77">
        <f>'IDT-1'!F77</f>
        <v>0</v>
      </c>
      <c r="AF77" s="25"/>
      <c r="AG77">
        <f t="shared" si="5"/>
        <v>1304.6944895500594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-225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7.3720500000000007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69.606818410347827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881.83170873807023</v>
      </c>
      <c r="P78" s="37">
        <v>74.954257918725347</v>
      </c>
      <c r="Q78" s="37">
        <v>26.609999999999996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394.8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35.67</v>
      </c>
      <c r="Z78" s="35">
        <f>IEX!P78</f>
        <v>0</v>
      </c>
      <c r="AA78" s="76">
        <f>STOA!J78</f>
        <v>1.3</v>
      </c>
      <c r="AB78" s="76">
        <f>-STOA!P78</f>
        <v>0</v>
      </c>
      <c r="AC78">
        <f t="shared" si="3"/>
        <v>13.298969458525832</v>
      </c>
      <c r="AD78">
        <f t="shared" si="4"/>
        <v>1290.1248513113421</v>
      </c>
      <c r="AE78">
        <f>'IDT-1'!F78</f>
        <v>0</v>
      </c>
      <c r="AF78" s="25"/>
      <c r="AG78">
        <f t="shared" si="5"/>
        <v>1290.1248513113421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-200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7.3720500000000007</v>
      </c>
      <c r="E79">
        <f>GT_NG!T79</f>
        <v>11.278985702724574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69.606818410347827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857.37720407598147</v>
      </c>
      <c r="P79" s="37">
        <v>74.954257918725347</v>
      </c>
      <c r="Q79" s="37">
        <v>26.609999999999996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394.67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67.8</v>
      </c>
      <c r="Z79" s="35">
        <f>IEX!P79</f>
        <v>0</v>
      </c>
      <c r="AA79" s="76">
        <f>STOA!J79</f>
        <v>1.3</v>
      </c>
      <c r="AB79" s="76">
        <f>-STOA!P79</f>
        <v>0</v>
      </c>
      <c r="AC79">
        <f t="shared" si="3"/>
        <v>13.475744096400604</v>
      </c>
      <c r="AD79">
        <f t="shared" si="4"/>
        <v>1282.4935720113785</v>
      </c>
      <c r="AE79">
        <f>'IDT-1'!F79</f>
        <v>0</v>
      </c>
      <c r="AF79" s="25"/>
      <c r="AG79">
        <f t="shared" si="5"/>
        <v>1282.4935720113785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-215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7.3720500000000007</v>
      </c>
      <c r="E80">
        <f>GT_NG!T80</f>
        <v>11.278985702724574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69.606818410347827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849.40595100932558</v>
      </c>
      <c r="P80" s="37">
        <v>74.954257918725347</v>
      </c>
      <c r="Q80" s="37">
        <v>26.609999999999996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394.67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96.25</v>
      </c>
      <c r="Z80" s="35">
        <f>IEX!P80</f>
        <v>0</v>
      </c>
      <c r="AA80" s="76">
        <f>STOA!J80</f>
        <v>1.3</v>
      </c>
      <c r="AB80" s="76">
        <f>-STOA!P80</f>
        <v>0</v>
      </c>
      <c r="AC80">
        <f t="shared" si="3"/>
        <v>13.871317870958819</v>
      </c>
      <c r="AD80">
        <f t="shared" si="4"/>
        <v>1272.5767451701645</v>
      </c>
      <c r="AE80">
        <f>'IDT-1'!F80</f>
        <v>0</v>
      </c>
      <c r="AF80" s="25"/>
      <c r="AG80">
        <f t="shared" si="5"/>
        <v>1272.5767451701645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-245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7.3720500000000007</v>
      </c>
      <c r="E81">
        <f>GT_NG!T81</f>
        <v>11.278985702724574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69.606818410347827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832.25869978949152</v>
      </c>
      <c r="P81" s="37">
        <v>74.954257918725347</v>
      </c>
      <c r="Q81" s="37">
        <v>26.609999999999996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394.67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95.01</v>
      </c>
      <c r="Z81" s="35">
        <f>IEX!P81</f>
        <v>0</v>
      </c>
      <c r="AA81" s="76">
        <f>STOA!J81</f>
        <v>1.3</v>
      </c>
      <c r="AB81" s="76">
        <f>-STOA!P81</f>
        <v>0</v>
      </c>
      <c r="AC81">
        <f t="shared" si="3"/>
        <v>13.806510494270157</v>
      </c>
      <c r="AD81">
        <f t="shared" si="4"/>
        <v>1244.254301327019</v>
      </c>
      <c r="AE81">
        <f>'IDT-1'!F81</f>
        <v>0</v>
      </c>
      <c r="AF81" s="25"/>
      <c r="AG81">
        <f t="shared" si="5"/>
        <v>1244.254301327019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-255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7.3720500000000007</v>
      </c>
      <c r="E82">
        <f>GT_NG!T82</f>
        <v>11.278985702724574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58.730000000000004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828.15712385440304</v>
      </c>
      <c r="P82" s="37">
        <v>74.954257918725347</v>
      </c>
      <c r="Q82" s="37">
        <v>26.609999999999996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347.53000000000003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101.93</v>
      </c>
      <c r="Z82" s="35">
        <f>IEX!P82</f>
        <v>0</v>
      </c>
      <c r="AA82" s="76">
        <f>STOA!J82</f>
        <v>1.3</v>
      </c>
      <c r="AB82" s="76">
        <f>-STOA!P82</f>
        <v>0</v>
      </c>
      <c r="AC82">
        <f t="shared" si="3"/>
        <v>13.179430061310647</v>
      </c>
      <c r="AD82">
        <f t="shared" si="4"/>
        <v>1214.6829874145426</v>
      </c>
      <c r="AE82">
        <f>'IDT-1'!F82</f>
        <v>0</v>
      </c>
      <c r="AF82" s="25"/>
      <c r="AG82">
        <f t="shared" si="5"/>
        <v>1214.6829874145426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-230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7.3720500000000007</v>
      </c>
      <c r="E83">
        <f>GT_NG!T83</f>
        <v>11.278985702724574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58.730000000000004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823.18000808059185</v>
      </c>
      <c r="P83" s="37">
        <v>74.954257918725347</v>
      </c>
      <c r="Q83" s="37">
        <v>26.609999999999996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346.91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1.3</v>
      </c>
      <c r="AB83" s="76">
        <f>-STOA!P83</f>
        <v>0</v>
      </c>
      <c r="AC83">
        <f t="shared" si="3"/>
        <v>11.829732869905637</v>
      </c>
      <c r="AD83">
        <f t="shared" si="4"/>
        <v>1173.5055688321361</v>
      </c>
      <c r="AE83">
        <f>'IDT-1'!F83</f>
        <v>-5</v>
      </c>
      <c r="AF83" s="25"/>
      <c r="AG83">
        <f t="shared" si="5"/>
        <v>1168.5055688321361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-165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7.3720500000000007</v>
      </c>
      <c r="E84">
        <f>GT_NG!T84</f>
        <v>11.278985702724574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58.730000000000004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823.18000808059185</v>
      </c>
      <c r="P84" s="37">
        <v>74.954257918725347</v>
      </c>
      <c r="Q84" s="37">
        <v>26.609999999999996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346.91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1.3</v>
      </c>
      <c r="AB84" s="76">
        <f>-STOA!P84</f>
        <v>0</v>
      </c>
      <c r="AC84">
        <f t="shared" si="3"/>
        <v>12.026265826970745</v>
      </c>
      <c r="AD84">
        <f t="shared" si="4"/>
        <v>1148.309035875071</v>
      </c>
      <c r="AE84">
        <f>'IDT-1'!F84</f>
        <v>0</v>
      </c>
      <c r="AF84" s="25"/>
      <c r="AG84">
        <f t="shared" si="5"/>
        <v>1148.309035875071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-190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7.3720500000000007</v>
      </c>
      <c r="E85">
        <f>GT_NG!T85</f>
        <v>11.278985702724574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58.730000000000004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766.93000808059173</v>
      </c>
      <c r="P85" s="37">
        <v>74.954257918725347</v>
      </c>
      <c r="Q85" s="37">
        <v>26.609999999999996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347.76000000000005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1.3</v>
      </c>
      <c r="AB85" s="76">
        <f>-STOA!P85</f>
        <v>0</v>
      </c>
      <c r="AC85">
        <f t="shared" si="3"/>
        <v>11.279693095666572</v>
      </c>
      <c r="AD85">
        <f t="shared" si="4"/>
        <v>1133.6556086063752</v>
      </c>
      <c r="AE85">
        <f>'IDT-1'!F85</f>
        <v>0</v>
      </c>
      <c r="AF85" s="25"/>
      <c r="AG85">
        <f t="shared" si="5"/>
        <v>1133.6556086063752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-150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7.3720500000000007</v>
      </c>
      <c r="E86">
        <f>GT_NG!T86</f>
        <v>11.278985702724574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58.730000000000004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663.70378498554066</v>
      </c>
      <c r="P86" s="37">
        <v>74.954257918725347</v>
      </c>
      <c r="Q86" s="37">
        <v>26.609999999999996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347.76000000000005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1.3</v>
      </c>
      <c r="AB86" s="76">
        <f>-STOA!P86</f>
        <v>0</v>
      </c>
      <c r="AC86">
        <f t="shared" si="3"/>
        <v>10.081462641394959</v>
      </c>
      <c r="AD86">
        <f t="shared" si="4"/>
        <v>1081.6276159655959</v>
      </c>
      <c r="AE86">
        <f>'IDT-1'!F86</f>
        <v>0</v>
      </c>
      <c r="AF86" s="25"/>
      <c r="AG86">
        <f t="shared" si="5"/>
        <v>1081.6276159655959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-100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7.3720500000000007</v>
      </c>
      <c r="E87">
        <f>GT_NG!T87</f>
        <v>11.278985702724574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58.730000000000004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547.47238652585236</v>
      </c>
      <c r="P87" s="37">
        <v>74.954257918725347</v>
      </c>
      <c r="Q87" s="37">
        <v>14.42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347.68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61.54</v>
      </c>
      <c r="Z87" s="35">
        <f>IEX!P87</f>
        <v>0</v>
      </c>
      <c r="AA87" s="76">
        <f>STOA!J87</f>
        <v>1.3</v>
      </c>
      <c r="AB87" s="76">
        <f>-STOA!P87</f>
        <v>0</v>
      </c>
      <c r="AC87">
        <f t="shared" si="3"/>
        <v>9.5198571419963667</v>
      </c>
      <c r="AD87">
        <f t="shared" si="4"/>
        <v>1020.2278230053058</v>
      </c>
      <c r="AE87">
        <f>'IDT-1'!F87</f>
        <v>0</v>
      </c>
      <c r="AF87" s="25"/>
      <c r="AG87">
        <f t="shared" si="5"/>
        <v>1020.2278230053058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-95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7.3720500000000007</v>
      </c>
      <c r="E88">
        <f>GT_NG!T88</f>
        <v>11.278985702724574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58.730000000000004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540.3155498350261</v>
      </c>
      <c r="P88" s="37">
        <v>44.228079961798919</v>
      </c>
      <c r="Q88" s="37">
        <v>14.42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351.83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69.239999999999995</v>
      </c>
      <c r="Z88" s="35">
        <f>IEX!P88</f>
        <v>0</v>
      </c>
      <c r="AA88" s="76">
        <f>STOA!J88</f>
        <v>1.3</v>
      </c>
      <c r="AB88" s="76">
        <f>-STOA!P88</f>
        <v>0</v>
      </c>
      <c r="AC88">
        <f t="shared" si="3"/>
        <v>9.0809600792657648</v>
      </c>
      <c r="AD88">
        <f t="shared" si="4"/>
        <v>1024.6337054202836</v>
      </c>
      <c r="AE88">
        <f>'IDT-1'!F88</f>
        <v>0</v>
      </c>
      <c r="AF88" s="25"/>
      <c r="AG88">
        <f t="shared" si="5"/>
        <v>1024.6337054202836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-65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7.3720500000000007</v>
      </c>
      <c r="E89">
        <f>GT_NG!T89</f>
        <v>11.278985702724574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58.730000000000004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540.30554983502611</v>
      </c>
      <c r="P89" s="37">
        <v>44.228079961798919</v>
      </c>
      <c r="Q89" s="37">
        <v>14.42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351.83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63.47</v>
      </c>
      <c r="Z89" s="35">
        <f>IEX!P89</f>
        <v>0</v>
      </c>
      <c r="AA89" s="76">
        <f>STOA!J89</f>
        <v>1.3</v>
      </c>
      <c r="AB89" s="76">
        <f>-STOA!P89</f>
        <v>0</v>
      </c>
      <c r="AC89">
        <f t="shared" si="3"/>
        <v>9.0751826706787888</v>
      </c>
      <c r="AD89">
        <f t="shared" si="4"/>
        <v>1013.8594828288707</v>
      </c>
      <c r="AE89">
        <f>'IDT-1'!F89</f>
        <v>0</v>
      </c>
      <c r="AF89" s="25"/>
      <c r="AG89">
        <f t="shared" si="5"/>
        <v>1013.8594828288707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-70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7.3720500000000007</v>
      </c>
      <c r="E90">
        <f>GT_NG!T90</f>
        <v>11.278985702724574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58.730000000000004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540.30554983502611</v>
      </c>
      <c r="P90" s="37">
        <v>44.228079961798919</v>
      </c>
      <c r="Q90" s="37">
        <v>14.42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351.83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1.3</v>
      </c>
      <c r="AB90" s="76">
        <f>-STOA!P90</f>
        <v>0</v>
      </c>
      <c r="AC90">
        <f t="shared" si="3"/>
        <v>8.1870507565485724</v>
      </c>
      <c r="AD90">
        <f t="shared" si="4"/>
        <v>1001.2776147430009</v>
      </c>
      <c r="AE90">
        <f>'IDT-1'!F90</f>
        <v>-3.6059999999999999</v>
      </c>
      <c r="AF90" s="25"/>
      <c r="AG90">
        <f t="shared" si="5"/>
        <v>997.67161474300087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7.3720500000000007</v>
      </c>
      <c r="E91">
        <f>GT_NG!T91</f>
        <v>11.278985702724574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58.730000000000004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539.80521783502604</v>
      </c>
      <c r="P91" s="37">
        <v>44.228079961798919</v>
      </c>
      <c r="Q91" s="37">
        <v>14.42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350.97999999999996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23.08</v>
      </c>
      <c r="Z91" s="35">
        <f>IEX!P91</f>
        <v>0</v>
      </c>
      <c r="AA91" s="76">
        <f>STOA!J91</f>
        <v>1.3</v>
      </c>
      <c r="AB91" s="76">
        <f>-STOA!P91</f>
        <v>0</v>
      </c>
      <c r="AC91">
        <f t="shared" si="3"/>
        <v>8.7889146724918099</v>
      </c>
      <c r="AD91">
        <f t="shared" si="4"/>
        <v>967.40541882705759</v>
      </c>
      <c r="AE91">
        <f>'IDT-1'!F91</f>
        <v>0</v>
      </c>
      <c r="AF91" s="25"/>
      <c r="AG91">
        <f t="shared" si="5"/>
        <v>967.40541882705759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7.3720500000000007</v>
      </c>
      <c r="E92">
        <f>GT_NG!T92</f>
        <v>11.278985702724574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58.730000000000004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539.78521783502606</v>
      </c>
      <c r="P92" s="37">
        <v>44.228079961798919</v>
      </c>
      <c r="Q92" s="37">
        <v>14.42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350.97999999999996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1.3</v>
      </c>
      <c r="AB92" s="76">
        <f>-STOA!P92</f>
        <v>0</v>
      </c>
      <c r="AC92">
        <f t="shared" si="3"/>
        <v>8.6873478553178529</v>
      </c>
      <c r="AD92">
        <f t="shared" si="4"/>
        <v>934.40698564423167</v>
      </c>
      <c r="AE92">
        <f>'IDT-1'!F92</f>
        <v>0</v>
      </c>
      <c r="AF92" s="25"/>
      <c r="AG92">
        <f t="shared" si="5"/>
        <v>934.40698564423167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-85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7.3720500000000007</v>
      </c>
      <c r="E93">
        <f>GT_NG!T93</f>
        <v>11.278985702724574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58.730000000000004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516.48137607597937</v>
      </c>
      <c r="P93" s="37">
        <v>44.228079961798919</v>
      </c>
      <c r="Q93" s="37">
        <v>14.42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310.71999999999997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1.3</v>
      </c>
      <c r="AB93" s="76">
        <f>-STOA!P93</f>
        <v>0</v>
      </c>
      <c r="AC93">
        <f t="shared" si="3"/>
        <v>7.9164037497061379</v>
      </c>
      <c r="AD93">
        <f t="shared" si="4"/>
        <v>906.61408799079675</v>
      </c>
      <c r="AE93">
        <f>'IDT-1'!F93</f>
        <v>0</v>
      </c>
      <c r="AF93" s="25"/>
      <c r="AG93">
        <f t="shared" si="5"/>
        <v>906.61408799079675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-50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7.3720500000000007</v>
      </c>
      <c r="E94">
        <f>GT_NG!T94</f>
        <v>11.278985702724574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58.730000000000004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516.47137607597938</v>
      </c>
      <c r="P94" s="37">
        <v>44.230000000000004</v>
      </c>
      <c r="Q94" s="37">
        <v>15.03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272.26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1.3</v>
      </c>
      <c r="AB94" s="76">
        <f>-STOA!P94</f>
        <v>0</v>
      </c>
      <c r="AC94">
        <f t="shared" si="3"/>
        <v>7.5031909517650419</v>
      </c>
      <c r="AD94">
        <f t="shared" si="4"/>
        <v>884.16922082693884</v>
      </c>
      <c r="AE94">
        <f>'IDT-1'!F94</f>
        <v>0</v>
      </c>
      <c r="AF94" s="25"/>
      <c r="AG94">
        <f t="shared" si="5"/>
        <v>884.16922082693884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-35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7.3720500000000007</v>
      </c>
      <c r="E95">
        <f>GT_NG!T95</f>
        <v>11.278985702724574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58.730000000000004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515.7310565968163</v>
      </c>
      <c r="P95" s="37">
        <v>46</v>
      </c>
      <c r="Q95" s="37">
        <v>18.243068124474345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244.78999999999996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1.3</v>
      </c>
      <c r="AB95" s="76">
        <f>-STOA!P95</f>
        <v>0</v>
      </c>
      <c r="AC95">
        <f t="shared" si="3"/>
        <v>7.4399381654375336</v>
      </c>
      <c r="AD95">
        <f t="shared" si="4"/>
        <v>846.00522225857765</v>
      </c>
      <c r="AE95">
        <f>'IDT-1'!F95</f>
        <v>0</v>
      </c>
      <c r="AF95" s="25"/>
      <c r="AG95">
        <f t="shared" si="5"/>
        <v>846.00522225857765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-50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7.3720500000000007</v>
      </c>
      <c r="E96">
        <f>GT_NG!T96</f>
        <v>11.278985702724574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58.730000000000004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515.62105659681629</v>
      </c>
      <c r="P96" s="37">
        <v>44.230000000000004</v>
      </c>
      <c r="Q96" s="37">
        <v>18.243068124474345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244.78999999999996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1.3</v>
      </c>
      <c r="AB96" s="76">
        <f>-STOA!P96</f>
        <v>0</v>
      </c>
      <c r="AC96">
        <f t="shared" si="3"/>
        <v>7.5431939396765983</v>
      </c>
      <c r="AD96">
        <f t="shared" si="4"/>
        <v>829.02196648433858</v>
      </c>
      <c r="AE96">
        <f>'IDT-1'!F96</f>
        <v>0</v>
      </c>
      <c r="AF96" s="25"/>
      <c r="AG96">
        <f t="shared" si="5"/>
        <v>829.02196648433858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-65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7.3720500000000007</v>
      </c>
      <c r="E97">
        <f>GT_NG!T97</f>
        <v>11.278985702724574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58.730000000000004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515.62105659681629</v>
      </c>
      <c r="P97" s="37">
        <v>44.230000000000004</v>
      </c>
      <c r="Q97" s="37">
        <v>18.243068124474345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244.78999999999996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1.3</v>
      </c>
      <c r="AB97" s="76">
        <f>-STOA!P97</f>
        <v>0</v>
      </c>
      <c r="AC97">
        <f t="shared" si="3"/>
        <v>7.8183400795677489</v>
      </c>
      <c r="AD97">
        <f t="shared" si="4"/>
        <v>793.74682034444743</v>
      </c>
      <c r="AE97">
        <f>'IDT-1'!F97</f>
        <v>0</v>
      </c>
      <c r="AF97" s="25"/>
      <c r="AG97">
        <f t="shared" si="5"/>
        <v>793.74682034444743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-100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7.3720500000000007</v>
      </c>
      <c r="E98">
        <f>GT_NG!T98</f>
        <v>11.278985702724574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58.730000000000004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515.62105659681629</v>
      </c>
      <c r="P98" s="37">
        <v>44.230000000000004</v>
      </c>
      <c r="Q98" s="37">
        <v>18.243068124474345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244.78999999999996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1.3</v>
      </c>
      <c r="AB98" s="76">
        <f>-STOA!P98</f>
        <v>0</v>
      </c>
      <c r="AC98">
        <f t="shared" si="3"/>
        <v>8.0541796280458779</v>
      </c>
      <c r="AD98">
        <f t="shared" si="4"/>
        <v>763.51098079596932</v>
      </c>
      <c r="AE98">
        <f>'IDT-1'!F98</f>
        <v>0</v>
      </c>
      <c r="AF98" s="25"/>
      <c r="AG98">
        <f t="shared" si="5"/>
        <v>763.51098079596932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-130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0.15315809999999985</v>
      </c>
      <c r="E99">
        <f t="shared" si="6"/>
        <v>0.27479188193981369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1.0159943441910597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14.48195061023821</v>
      </c>
      <c r="P99" s="37">
        <f t="shared" si="6"/>
        <v>1.3147203729569488</v>
      </c>
      <c r="Q99" s="37">
        <f t="shared" si="6"/>
        <v>0.48771778343145467</v>
      </c>
      <c r="R99" s="39">
        <f>SUM(R3:R98)/4000</f>
        <v>0.21939686288088653</v>
      </c>
      <c r="S99" s="39">
        <f t="shared" si="6"/>
        <v>0</v>
      </c>
      <c r="T99" s="38">
        <f t="shared" si="6"/>
        <v>0.86510750000000003</v>
      </c>
      <c r="U99" s="38">
        <f t="shared" si="6"/>
        <v>8.491674999999999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1.0191499999999996</v>
      </c>
      <c r="Z99" s="35">
        <f t="shared" si="6"/>
        <v>-0.16450000000000001</v>
      </c>
      <c r="AA99" s="76">
        <f t="shared" si="6"/>
        <v>1.0706225000000014</v>
      </c>
      <c r="AB99" s="76">
        <f t="shared" si="6"/>
        <v>0</v>
      </c>
      <c r="AC99">
        <f t="shared" si="6"/>
        <v>0.25694234472432809</v>
      </c>
      <c r="AD99">
        <f t="shared" si="6"/>
        <v>25.623237610914043</v>
      </c>
      <c r="AE99">
        <f t="shared" si="6"/>
        <v>0.18459324999999999</v>
      </c>
      <c r="AG99">
        <f t="shared" si="6"/>
        <v>25.807830860914045</v>
      </c>
      <c r="AI99">
        <f t="shared" si="6"/>
        <v>0</v>
      </c>
      <c r="AJ99">
        <f t="shared" si="6"/>
        <v>0</v>
      </c>
      <c r="AK99">
        <f t="shared" si="6"/>
        <v>2.6450000000000002E-3</v>
      </c>
      <c r="AL99">
        <f t="shared" si="6"/>
        <v>-3.3522500000000002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45685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0.48599999999999999</v>
      </c>
      <c r="E3">
        <f>GT_NG!S3</f>
        <v>1.9365904912004201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109.7</v>
      </c>
      <c r="AB3" s="76">
        <f>-STOA!Q3</f>
        <v>0</v>
      </c>
      <c r="AC3">
        <f>SUMIF(B3:AB3,"&gt;0")*$AC$2-SUMIF(B3:AB3,"&lt;0")*($AC$2/(1-$AC$2))+SUMIF(AI3:AR3,"&gt;0")*$AC$2-SUMIF(AI3:AR3,"&lt;0")*($AC$2/(1-$AC$2))</f>
        <v>0.87455620583136329</v>
      </c>
      <c r="AD3">
        <f>SUM(B3:AB3,AI3:AV3)-AC3</f>
        <v>111.24803428536906</v>
      </c>
      <c r="AE3">
        <f>'IDT-1'!E3</f>
        <v>0</v>
      </c>
      <c r="AF3" s="25"/>
      <c r="AG3">
        <f>SUM(AD3:AF3)</f>
        <v>111.24803428536906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0.48599999999999999</v>
      </c>
      <c r="E4">
        <f>GT_NG!S4</f>
        <v>1.9365904912004201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109.7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0.87455620583136329</v>
      </c>
      <c r="AD4">
        <f t="shared" ref="AD4:AD67" si="1">SUM(B4:AB4,AI4:AV4)-AC4</f>
        <v>111.24803428536906</v>
      </c>
      <c r="AE4">
        <f>'IDT-1'!E4</f>
        <v>0</v>
      </c>
      <c r="AF4" s="25"/>
      <c r="AG4">
        <f t="shared" ref="AG4:AG67" si="2">SUM(AD4:AF4)</f>
        <v>111.24803428536906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0.48599999999999999</v>
      </c>
      <c r="E5">
        <f>GT_NG!S5</f>
        <v>1.9365904912004201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109.7</v>
      </c>
      <c r="AB5" s="76">
        <f>-STOA!Q5</f>
        <v>0</v>
      </c>
      <c r="AC5">
        <f t="shared" si="0"/>
        <v>0.87455620583136329</v>
      </c>
      <c r="AD5">
        <f t="shared" si="1"/>
        <v>111.24803428536906</v>
      </c>
      <c r="AE5">
        <f>'IDT-1'!E5</f>
        <v>0</v>
      </c>
      <c r="AF5" s="25"/>
      <c r="AG5">
        <f t="shared" si="2"/>
        <v>111.24803428536906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0.48599999999999999</v>
      </c>
      <c r="E6">
        <f>GT_NG!S6</f>
        <v>1.9365904912004201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109.7</v>
      </c>
      <c r="AB6" s="76">
        <f>-STOA!Q6</f>
        <v>0</v>
      </c>
      <c r="AC6">
        <f t="shared" si="0"/>
        <v>0.87455620583136329</v>
      </c>
      <c r="AD6">
        <f t="shared" si="1"/>
        <v>111.24803428536906</v>
      </c>
      <c r="AE6">
        <f>'IDT-1'!E6</f>
        <v>0</v>
      </c>
      <c r="AF6" s="25"/>
      <c r="AG6">
        <f t="shared" si="2"/>
        <v>111.24803428536906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0.48599999999999999</v>
      </c>
      <c r="E7">
        <f>GT_NG!S7</f>
        <v>1.9365904912004201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2.1890878800499789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109.7</v>
      </c>
      <c r="AB7" s="76">
        <f>-STOA!Q7</f>
        <v>0</v>
      </c>
      <c r="AC7">
        <f t="shared" si="0"/>
        <v>0.89163109129575302</v>
      </c>
      <c r="AD7">
        <f t="shared" si="1"/>
        <v>113.42004727995464</v>
      </c>
      <c r="AE7">
        <f>'IDT-1'!E7</f>
        <v>0</v>
      </c>
      <c r="AF7" s="25"/>
      <c r="AG7">
        <f t="shared" si="2"/>
        <v>113.42004727995464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0.48599999999999999</v>
      </c>
      <c r="E8">
        <f>GT_NG!S8</f>
        <v>1.9365904912004201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2.1890878800499789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109.7</v>
      </c>
      <c r="AB8" s="76">
        <f>-STOA!Q8</f>
        <v>0</v>
      </c>
      <c r="AC8">
        <f t="shared" si="0"/>
        <v>0.89163109129575302</v>
      </c>
      <c r="AD8">
        <f t="shared" si="1"/>
        <v>113.42004727995464</v>
      </c>
      <c r="AE8">
        <f>'IDT-1'!E8</f>
        <v>0</v>
      </c>
      <c r="AF8" s="25"/>
      <c r="AG8">
        <f t="shared" si="2"/>
        <v>113.42004727995464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0.48599999999999999</v>
      </c>
      <c r="E9">
        <f>GT_NG!S9</f>
        <v>1.9365904912004201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109.7</v>
      </c>
      <c r="AB9" s="76">
        <f>-STOA!Q9</f>
        <v>0</v>
      </c>
      <c r="AC9">
        <f t="shared" si="0"/>
        <v>0.87455620583136329</v>
      </c>
      <c r="AD9">
        <f t="shared" si="1"/>
        <v>111.24803428536906</v>
      </c>
      <c r="AE9">
        <f>'IDT-1'!E9</f>
        <v>0</v>
      </c>
      <c r="AF9" s="25"/>
      <c r="AG9">
        <f t="shared" si="2"/>
        <v>111.24803428536906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0.48599999999999999</v>
      </c>
      <c r="E10">
        <f>GT_NG!S10</f>
        <v>1.9365904912004201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2.1890878800499789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109.7</v>
      </c>
      <c r="AB10" s="76">
        <f>-STOA!Q10</f>
        <v>0</v>
      </c>
      <c r="AC10">
        <f t="shared" si="0"/>
        <v>0.89163109129575302</v>
      </c>
      <c r="AD10">
        <f t="shared" si="1"/>
        <v>113.42004727995464</v>
      </c>
      <c r="AE10">
        <f>'IDT-1'!E10</f>
        <v>0</v>
      </c>
      <c r="AF10" s="25"/>
      <c r="AG10">
        <f t="shared" si="2"/>
        <v>113.42004727995464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0.48599999999999999</v>
      </c>
      <c r="E11">
        <f>GT_NG!S11</f>
        <v>1.9365904912004201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2.1890878800499789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103.94</v>
      </c>
      <c r="AB11" s="76">
        <f>-STOA!Q11</f>
        <v>0</v>
      </c>
      <c r="AC11">
        <f t="shared" si="0"/>
        <v>0.84670309129575316</v>
      </c>
      <c r="AD11">
        <f t="shared" si="1"/>
        <v>107.70497527995465</v>
      </c>
      <c r="AE11">
        <f>'IDT-1'!E11</f>
        <v>0</v>
      </c>
      <c r="AF11" s="25"/>
      <c r="AG11">
        <f t="shared" si="2"/>
        <v>107.70497527995465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0.48599999999999999</v>
      </c>
      <c r="E12">
        <f>GT_NG!S12</f>
        <v>1.9365904912004201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2.1890878800499789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103.94</v>
      </c>
      <c r="AB12" s="76">
        <f>-STOA!Q12</f>
        <v>0</v>
      </c>
      <c r="AC12">
        <f t="shared" si="0"/>
        <v>0.84670309129575316</v>
      </c>
      <c r="AD12">
        <f t="shared" si="1"/>
        <v>107.70497527995465</v>
      </c>
      <c r="AE12">
        <f>'IDT-1'!E12</f>
        <v>0</v>
      </c>
      <c r="AF12" s="25"/>
      <c r="AG12">
        <f t="shared" si="2"/>
        <v>107.70497527995465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0.48599999999999999</v>
      </c>
      <c r="E13">
        <f>GT_NG!S13</f>
        <v>1.9365904912004201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2.1890878800499789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103.94</v>
      </c>
      <c r="AB13" s="76">
        <f>-STOA!Q13</f>
        <v>0</v>
      </c>
      <c r="AC13">
        <f t="shared" si="0"/>
        <v>0.84670309129575316</v>
      </c>
      <c r="AD13">
        <f t="shared" si="1"/>
        <v>107.70497527995465</v>
      </c>
      <c r="AE13">
        <f>'IDT-1'!E13</f>
        <v>0</v>
      </c>
      <c r="AF13" s="25"/>
      <c r="AG13">
        <f t="shared" si="2"/>
        <v>107.70497527995465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0.48599999999999999</v>
      </c>
      <c r="E14">
        <f>GT_NG!S14</f>
        <v>1.9365904912004201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2.1890878800499789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103.94</v>
      </c>
      <c r="AB14" s="76">
        <f>-STOA!Q14</f>
        <v>0</v>
      </c>
      <c r="AC14">
        <f t="shared" si="0"/>
        <v>0.84670309129575316</v>
      </c>
      <c r="AD14">
        <f t="shared" si="1"/>
        <v>107.70497527995465</v>
      </c>
      <c r="AE14">
        <f>'IDT-1'!E14</f>
        <v>0</v>
      </c>
      <c r="AF14" s="25"/>
      <c r="AG14">
        <f t="shared" si="2"/>
        <v>107.70497527995465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0.48599999999999999</v>
      </c>
      <c r="E15">
        <f>GT_NG!S15</f>
        <v>1.9365904912004201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2.1890878800499789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103.94</v>
      </c>
      <c r="AB15" s="76">
        <f>-STOA!Q15</f>
        <v>0</v>
      </c>
      <c r="AC15">
        <f t="shared" si="0"/>
        <v>0.84670309129575316</v>
      </c>
      <c r="AD15">
        <f t="shared" si="1"/>
        <v>107.70497527995465</v>
      </c>
      <c r="AE15">
        <f>'IDT-1'!E15</f>
        <v>0</v>
      </c>
      <c r="AF15" s="25"/>
      <c r="AG15">
        <f t="shared" si="2"/>
        <v>107.70497527995465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0.48599999999999999</v>
      </c>
      <c r="E16">
        <f>GT_NG!S16</f>
        <v>1.9365904912004201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2.1890878800499789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103.94</v>
      </c>
      <c r="AB16" s="76">
        <f>-STOA!Q16</f>
        <v>0</v>
      </c>
      <c r="AC16">
        <f t="shared" si="0"/>
        <v>0.84670309129575316</v>
      </c>
      <c r="AD16">
        <f t="shared" si="1"/>
        <v>107.70497527995465</v>
      </c>
      <c r="AE16">
        <f>'IDT-1'!E16</f>
        <v>0</v>
      </c>
      <c r="AF16" s="25"/>
      <c r="AG16">
        <f t="shared" si="2"/>
        <v>107.70497527995465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0.48599999999999999</v>
      </c>
      <c r="E17">
        <f>GT_NG!S17</f>
        <v>1.9365904912004201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2.1890878800499789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103.94</v>
      </c>
      <c r="AB17" s="76">
        <f>-STOA!Q17</f>
        <v>0</v>
      </c>
      <c r="AC17">
        <f t="shared" si="0"/>
        <v>0.84670309129575316</v>
      </c>
      <c r="AD17">
        <f t="shared" si="1"/>
        <v>107.70497527995465</v>
      </c>
      <c r="AE17">
        <f>'IDT-1'!E17</f>
        <v>0</v>
      </c>
      <c r="AF17" s="25"/>
      <c r="AG17">
        <f t="shared" si="2"/>
        <v>107.70497527995465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0.48599999999999999</v>
      </c>
      <c r="E18">
        <f>GT_NG!S18</f>
        <v>1.9365904912004201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2.1890878800499789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103.94</v>
      </c>
      <c r="AB18" s="76">
        <f>-STOA!Q18</f>
        <v>0</v>
      </c>
      <c r="AC18">
        <f t="shared" si="0"/>
        <v>0.84670309129575316</v>
      </c>
      <c r="AD18">
        <f t="shared" si="1"/>
        <v>107.70497527995465</v>
      </c>
      <c r="AE18">
        <f>'IDT-1'!E18</f>
        <v>0</v>
      </c>
      <c r="AF18" s="25"/>
      <c r="AG18">
        <f t="shared" si="2"/>
        <v>107.70497527995465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0.48599999999999999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2.1890878800499789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103.94</v>
      </c>
      <c r="AB19" s="76">
        <f>-STOA!Q19</f>
        <v>0</v>
      </c>
      <c r="AC19">
        <f t="shared" si="0"/>
        <v>0.84670309129575316</v>
      </c>
      <c r="AD19">
        <f t="shared" si="1"/>
        <v>107.70497527995465</v>
      </c>
      <c r="AE19">
        <f>'IDT-1'!E19</f>
        <v>0</v>
      </c>
      <c r="AF19" s="25"/>
      <c r="AG19">
        <f t="shared" si="2"/>
        <v>107.70497527995465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0.72900000000000009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2.1890878800499789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103.94</v>
      </c>
      <c r="AB20" s="76">
        <f>-STOA!Q20</f>
        <v>0</v>
      </c>
      <c r="AC20">
        <f t="shared" si="0"/>
        <v>0.84859849129575304</v>
      </c>
      <c r="AD20">
        <f t="shared" si="1"/>
        <v>107.94607987995465</v>
      </c>
      <c r="AE20">
        <f>'IDT-1'!E20</f>
        <v>0</v>
      </c>
      <c r="AF20" s="25"/>
      <c r="AG20">
        <f t="shared" si="2"/>
        <v>107.94607987995465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0.87480000000000002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2.1890878800499789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103.94</v>
      </c>
      <c r="AB21" s="76">
        <f>-STOA!Q21</f>
        <v>0</v>
      </c>
      <c r="AC21">
        <f t="shared" si="0"/>
        <v>0.84973573129575297</v>
      </c>
      <c r="AD21">
        <f t="shared" si="1"/>
        <v>108.09074263995464</v>
      </c>
      <c r="AE21">
        <f>'IDT-1'!E21</f>
        <v>0</v>
      </c>
      <c r="AF21" s="25"/>
      <c r="AG21">
        <f t="shared" si="2"/>
        <v>108.09074263995464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0.97199999999999998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2.1890878800499789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103.94</v>
      </c>
      <c r="AB22" s="76">
        <f>-STOA!Q22</f>
        <v>0</v>
      </c>
      <c r="AC22">
        <f t="shared" si="0"/>
        <v>0.85049389129575304</v>
      </c>
      <c r="AD22">
        <f t="shared" si="1"/>
        <v>108.18718447995464</v>
      </c>
      <c r="AE22">
        <f>'IDT-1'!E22</f>
        <v>0</v>
      </c>
      <c r="AF22" s="25"/>
      <c r="AG22">
        <f t="shared" si="2"/>
        <v>108.18718447995464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0.97199999999999998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2.1890878800499789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109.7</v>
      </c>
      <c r="AB23" s="76">
        <f>-STOA!Q23</f>
        <v>0</v>
      </c>
      <c r="AC23">
        <f t="shared" si="0"/>
        <v>0.89542189129575311</v>
      </c>
      <c r="AD23">
        <f t="shared" si="1"/>
        <v>113.90225647995464</v>
      </c>
      <c r="AE23">
        <f>'IDT-1'!E23</f>
        <v>0</v>
      </c>
      <c r="AF23" s="25"/>
      <c r="AG23">
        <f t="shared" si="2"/>
        <v>113.90225647995464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0.97199999999999998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2.1890878800499789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109.7</v>
      </c>
      <c r="AB24" s="76">
        <f>-STOA!Q24</f>
        <v>0</v>
      </c>
      <c r="AC24">
        <f t="shared" si="0"/>
        <v>0.89542189129575311</v>
      </c>
      <c r="AD24">
        <f t="shared" si="1"/>
        <v>113.90225647995464</v>
      </c>
      <c r="AE24">
        <f>'IDT-1'!E24</f>
        <v>0</v>
      </c>
      <c r="AF24" s="25"/>
      <c r="AG24">
        <f t="shared" si="2"/>
        <v>113.90225647995464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0.97199999999999998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2.1890878800499789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109.7</v>
      </c>
      <c r="AB25" s="76">
        <f>-STOA!Q25</f>
        <v>0</v>
      </c>
      <c r="AC25">
        <f t="shared" si="0"/>
        <v>0.89542189129575311</v>
      </c>
      <c r="AD25">
        <f t="shared" si="1"/>
        <v>113.90225647995464</v>
      </c>
      <c r="AE25">
        <f>'IDT-1'!E25</f>
        <v>0</v>
      </c>
      <c r="AF25" s="25"/>
      <c r="AG25">
        <f t="shared" si="2"/>
        <v>113.90225647995464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0.97199999999999998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2.1890878800499789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109.7</v>
      </c>
      <c r="AB26" s="76">
        <f>-STOA!Q26</f>
        <v>0</v>
      </c>
      <c r="AC26">
        <f t="shared" si="0"/>
        <v>0.89542189129575311</v>
      </c>
      <c r="AD26">
        <f t="shared" si="1"/>
        <v>113.90225647995464</v>
      </c>
      <c r="AE26">
        <f>'IDT-1'!E26</f>
        <v>0</v>
      </c>
      <c r="AF26" s="25"/>
      <c r="AG26">
        <f t="shared" si="2"/>
        <v>113.90225647995464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0.97199999999999998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2.1890878800499789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121.25</v>
      </c>
      <c r="AB27" s="76">
        <f>-STOA!Q27</f>
        <v>0</v>
      </c>
      <c r="AC27">
        <f t="shared" si="0"/>
        <v>0.98551189129575301</v>
      </c>
      <c r="AD27">
        <f t="shared" si="1"/>
        <v>125.36216647995464</v>
      </c>
      <c r="AE27">
        <f>'IDT-1'!E27</f>
        <v>0</v>
      </c>
      <c r="AF27" s="25"/>
      <c r="AG27">
        <f t="shared" si="2"/>
        <v>125.36216647995464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0.97199999999999998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2.1890878800499789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121.25</v>
      </c>
      <c r="AB28" s="76">
        <f>-STOA!Q28</f>
        <v>0</v>
      </c>
      <c r="AC28">
        <f t="shared" si="0"/>
        <v>0.98551189129575301</v>
      </c>
      <c r="AD28">
        <f t="shared" si="1"/>
        <v>125.36216647995464</v>
      </c>
      <c r="AE28">
        <f>'IDT-1'!E28</f>
        <v>0</v>
      </c>
      <c r="AF28" s="25"/>
      <c r="AG28">
        <f t="shared" si="2"/>
        <v>125.36216647995464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1.0935000000000001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2.1890878800499789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127.00999999999999</v>
      </c>
      <c r="AB29" s="76">
        <f>-STOA!Q29</f>
        <v>0</v>
      </c>
      <c r="AC29">
        <f t="shared" si="0"/>
        <v>1.0313875912957529</v>
      </c>
      <c r="AD29">
        <f t="shared" si="1"/>
        <v>131.19779077995463</v>
      </c>
      <c r="AE29">
        <f>'IDT-1'!E29</f>
        <v>0</v>
      </c>
      <c r="AF29" s="25"/>
      <c r="AG29">
        <f t="shared" si="2"/>
        <v>131.19779077995463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1.0935000000000001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2.1890878800499789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127.00999999999999</v>
      </c>
      <c r="AB30" s="76">
        <f>-STOA!Q30</f>
        <v>0</v>
      </c>
      <c r="AC30">
        <f t="shared" si="0"/>
        <v>1.0313875912957529</v>
      </c>
      <c r="AD30">
        <f t="shared" si="1"/>
        <v>131.19779077995463</v>
      </c>
      <c r="AE30">
        <f>'IDT-1'!E30</f>
        <v>0</v>
      </c>
      <c r="AF30" s="25"/>
      <c r="AG30">
        <f t="shared" si="2"/>
        <v>131.19779077995463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1.0935000000000001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4.830000000000001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174.04</v>
      </c>
      <c r="AB31" s="76">
        <f>-STOA!Q31</f>
        <v>0</v>
      </c>
      <c r="AC31">
        <f t="shared" si="0"/>
        <v>1.4188207058313631</v>
      </c>
      <c r="AD31">
        <f t="shared" si="1"/>
        <v>180.48126978536905</v>
      </c>
      <c r="AE31">
        <f>'IDT-1'!E31</f>
        <v>0</v>
      </c>
      <c r="AF31" s="25"/>
      <c r="AG31">
        <f t="shared" si="2"/>
        <v>180.48126978536905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1.0935000000000001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4.830000000000001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174.04</v>
      </c>
      <c r="AB32" s="76">
        <f>-STOA!Q32</f>
        <v>0</v>
      </c>
      <c r="AC32">
        <f t="shared" si="0"/>
        <v>1.4188207058313631</v>
      </c>
      <c r="AD32">
        <f t="shared" si="1"/>
        <v>180.48126978536905</v>
      </c>
      <c r="AE32">
        <f>'IDT-1'!E32</f>
        <v>0</v>
      </c>
      <c r="AF32" s="25"/>
      <c r="AG32">
        <f t="shared" si="2"/>
        <v>180.48126978536905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1.0935000000000001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8.92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174.04</v>
      </c>
      <c r="AB33" s="76">
        <f>-STOA!Q33</f>
        <v>0</v>
      </c>
      <c r="AC33">
        <f t="shared" si="0"/>
        <v>1.4507227058313632</v>
      </c>
      <c r="AD33">
        <f t="shared" si="1"/>
        <v>184.53936778536905</v>
      </c>
      <c r="AE33">
        <f>'IDT-1'!E33</f>
        <v>0</v>
      </c>
      <c r="AF33" s="25"/>
      <c r="AG33">
        <f t="shared" si="2"/>
        <v>184.53936778536905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1.0935000000000001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8.92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174.04</v>
      </c>
      <c r="AB34" s="76">
        <f>-STOA!Q34</f>
        <v>0</v>
      </c>
      <c r="AC34">
        <f t="shared" si="0"/>
        <v>1.4507227058313632</v>
      </c>
      <c r="AD34">
        <f t="shared" si="1"/>
        <v>184.53936778536905</v>
      </c>
      <c r="AE34">
        <f>'IDT-1'!E34</f>
        <v>0</v>
      </c>
      <c r="AF34" s="25"/>
      <c r="AG34">
        <f t="shared" si="2"/>
        <v>184.53936778536905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1.0935000000000001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13.75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174.04</v>
      </c>
      <c r="AB35" s="76">
        <f>-STOA!Q35</f>
        <v>0</v>
      </c>
      <c r="AC35">
        <f t="shared" si="0"/>
        <v>1.4883967058313632</v>
      </c>
      <c r="AD35">
        <f t="shared" si="1"/>
        <v>189.33169378536903</v>
      </c>
      <c r="AE35">
        <f>'IDT-1'!E35</f>
        <v>0</v>
      </c>
      <c r="AF35" s="25"/>
      <c r="AG35">
        <f t="shared" si="2"/>
        <v>189.33169378536903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1.0935000000000001</v>
      </c>
      <c r="E36">
        <f>GT_NG!S36</f>
        <v>1.9365904912004201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13.75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174.04</v>
      </c>
      <c r="AB36" s="76">
        <f>-STOA!Q36</f>
        <v>0</v>
      </c>
      <c r="AC36">
        <f t="shared" si="0"/>
        <v>1.4883967058313632</v>
      </c>
      <c r="AD36">
        <f t="shared" si="1"/>
        <v>189.33169378536903</v>
      </c>
      <c r="AE36">
        <f>'IDT-1'!E36</f>
        <v>0</v>
      </c>
      <c r="AF36" s="25"/>
      <c r="AG36">
        <f t="shared" si="2"/>
        <v>189.33169378536903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1.0935000000000001</v>
      </c>
      <c r="E37">
        <f>GT_NG!S37</f>
        <v>1.9365904912004201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18.649147896011332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174.04</v>
      </c>
      <c r="AB37" s="76">
        <f>-STOA!Q37</f>
        <v>0</v>
      </c>
      <c r="AC37">
        <f t="shared" si="0"/>
        <v>1.5266100594202516</v>
      </c>
      <c r="AD37">
        <f t="shared" si="1"/>
        <v>194.19262832779151</v>
      </c>
      <c r="AE37">
        <f>'IDT-1'!E37</f>
        <v>0</v>
      </c>
      <c r="AF37" s="25"/>
      <c r="AG37">
        <f t="shared" si="2"/>
        <v>194.19262832779151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1.0935000000000001</v>
      </c>
      <c r="E38">
        <f>GT_NG!S38</f>
        <v>1.9365904912004201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18.649147896011332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174.04</v>
      </c>
      <c r="AB38" s="76">
        <f>-STOA!Q38</f>
        <v>0</v>
      </c>
      <c r="AC38">
        <f t="shared" si="0"/>
        <v>1.5266100594202516</v>
      </c>
      <c r="AD38">
        <f t="shared" si="1"/>
        <v>194.19262832779151</v>
      </c>
      <c r="AE38">
        <f>'IDT-1'!E38</f>
        <v>0</v>
      </c>
      <c r="AF38" s="25"/>
      <c r="AG38">
        <f t="shared" si="2"/>
        <v>194.19262832779151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1.0935000000000001</v>
      </c>
      <c r="E39">
        <f>GT_NG!S39</f>
        <v>1.9215392697662199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174.04</v>
      </c>
      <c r="AB39" s="76">
        <f>-STOA!Q39</f>
        <v>0</v>
      </c>
      <c r="AC39">
        <f t="shared" si="0"/>
        <v>1.5346184162527898</v>
      </c>
      <c r="AD39">
        <f t="shared" si="1"/>
        <v>195.21133238538695</v>
      </c>
      <c r="AE39">
        <f>'IDT-1'!E39</f>
        <v>0</v>
      </c>
      <c r="AF39" s="25"/>
      <c r="AG39">
        <f t="shared" si="2"/>
        <v>195.21133238538695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1.1907000000000001</v>
      </c>
      <c r="E40">
        <f>GT_NG!S40</f>
        <v>1.9215392697662199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174.04</v>
      </c>
      <c r="AB40" s="76">
        <f>-STOA!Q40</f>
        <v>0</v>
      </c>
      <c r="AC40">
        <f t="shared" si="0"/>
        <v>1.5353765762527898</v>
      </c>
      <c r="AD40">
        <f t="shared" si="1"/>
        <v>195.30777422538694</v>
      </c>
      <c r="AE40">
        <f>'IDT-1'!E40</f>
        <v>0</v>
      </c>
      <c r="AF40" s="25"/>
      <c r="AG40">
        <f t="shared" si="2"/>
        <v>195.30777422538694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1.1907000000000001</v>
      </c>
      <c r="E41">
        <f>GT_NG!S41</f>
        <v>1.9215392697662199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174.04</v>
      </c>
      <c r="AB41" s="76">
        <f>-STOA!Q41</f>
        <v>0</v>
      </c>
      <c r="AC41">
        <f t="shared" si="0"/>
        <v>1.5353765762527898</v>
      </c>
      <c r="AD41">
        <f t="shared" si="1"/>
        <v>195.30777422538694</v>
      </c>
      <c r="AE41">
        <f>'IDT-1'!E41</f>
        <v>0</v>
      </c>
      <c r="AF41" s="25"/>
      <c r="AG41">
        <f t="shared" si="2"/>
        <v>195.30777422538694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1.1907000000000001</v>
      </c>
      <c r="E42">
        <f>GT_NG!S42</f>
        <v>1.9215392697662199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174.04</v>
      </c>
      <c r="AB42" s="76">
        <f>-STOA!Q42</f>
        <v>0</v>
      </c>
      <c r="AC42">
        <f t="shared" si="0"/>
        <v>1.5353765762527898</v>
      </c>
      <c r="AD42">
        <f t="shared" si="1"/>
        <v>195.30777422538694</v>
      </c>
      <c r="AE42">
        <f>'IDT-1'!E42</f>
        <v>0</v>
      </c>
      <c r="AF42" s="25"/>
      <c r="AG42">
        <f t="shared" si="2"/>
        <v>195.30777422538694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1.1907000000000001</v>
      </c>
      <c r="E43">
        <f>GT_NG!S43</f>
        <v>1.9215392697662199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226.93</v>
      </c>
      <c r="AB43" s="76">
        <f>-STOA!Q43</f>
        <v>0</v>
      </c>
      <c r="AC43">
        <f t="shared" si="0"/>
        <v>1.94791857625279</v>
      </c>
      <c r="AD43">
        <f t="shared" si="1"/>
        <v>247.78523222538695</v>
      </c>
      <c r="AE43">
        <f>'IDT-1'!E43</f>
        <v>0</v>
      </c>
      <c r="AF43" s="25"/>
      <c r="AG43">
        <f t="shared" si="2"/>
        <v>247.78523222538695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1.1907000000000001</v>
      </c>
      <c r="E44">
        <f>GT_NG!S44</f>
        <v>1.9215392697662199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226.93</v>
      </c>
      <c r="AB44" s="76">
        <f>-STOA!Q44</f>
        <v>0</v>
      </c>
      <c r="AC44">
        <f t="shared" si="0"/>
        <v>1.94791857625279</v>
      </c>
      <c r="AD44">
        <f t="shared" si="1"/>
        <v>247.78523222538695</v>
      </c>
      <c r="AE44">
        <f>'IDT-1'!E44</f>
        <v>0</v>
      </c>
      <c r="AF44" s="25"/>
      <c r="AG44">
        <f t="shared" si="2"/>
        <v>247.78523222538695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1.1907000000000001</v>
      </c>
      <c r="E45">
        <f>GT_NG!S45</f>
        <v>1.9215392697662199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216.36</v>
      </c>
      <c r="AB45" s="76">
        <f>-STOA!Q45</f>
        <v>0</v>
      </c>
      <c r="AC45">
        <f t="shared" si="0"/>
        <v>1.8654725762527899</v>
      </c>
      <c r="AD45">
        <f t="shared" si="1"/>
        <v>237.29767822538696</v>
      </c>
      <c r="AE45">
        <f>'IDT-1'!E45</f>
        <v>0</v>
      </c>
      <c r="AF45" s="25"/>
      <c r="AG45">
        <f t="shared" si="2"/>
        <v>237.29767822538696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1.1907000000000001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216.36</v>
      </c>
      <c r="AB46" s="76">
        <f>-STOA!Q46</f>
        <v>0</v>
      </c>
      <c r="AC46">
        <f t="shared" si="0"/>
        <v>1.8654725762527899</v>
      </c>
      <c r="AD46">
        <f t="shared" si="1"/>
        <v>237.29767822538696</v>
      </c>
      <c r="AE46">
        <f>'IDT-1'!E46</f>
        <v>0</v>
      </c>
      <c r="AF46" s="25"/>
      <c r="AG46">
        <f t="shared" si="2"/>
        <v>237.29767822538696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1.1907000000000001</v>
      </c>
      <c r="E47">
        <f>GT_NG!S47</f>
        <v>1.9215392697662199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19.700000000000003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197.10999999999999</v>
      </c>
      <c r="AB47" s="76">
        <f>-STOA!Q47</f>
        <v>0</v>
      </c>
      <c r="AC47">
        <f t="shared" si="0"/>
        <v>1.7153934663041763</v>
      </c>
      <c r="AD47">
        <f t="shared" si="1"/>
        <v>218.20684580346204</v>
      </c>
      <c r="AE47">
        <f>'IDT-1'!E47</f>
        <v>0</v>
      </c>
      <c r="AF47" s="25"/>
      <c r="AG47">
        <f t="shared" si="2"/>
        <v>218.20684580346204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1.1907000000000001</v>
      </c>
      <c r="E48">
        <f>GT_NG!S48</f>
        <v>1.9215392697662199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19.700000000000003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197.10999999999999</v>
      </c>
      <c r="AB48" s="76">
        <f>-STOA!Q48</f>
        <v>0</v>
      </c>
      <c r="AC48">
        <f t="shared" si="0"/>
        <v>1.7153934663041763</v>
      </c>
      <c r="AD48">
        <f t="shared" si="1"/>
        <v>218.20684580346204</v>
      </c>
      <c r="AE48">
        <f>'IDT-1'!E48</f>
        <v>0</v>
      </c>
      <c r="AF48" s="25"/>
      <c r="AG48">
        <f t="shared" si="2"/>
        <v>218.20684580346204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1.1907000000000001</v>
      </c>
      <c r="E49">
        <f>GT_NG!S49</f>
        <v>1.9215392697662199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197.10999999999999</v>
      </c>
      <c r="AB49" s="76">
        <f>-STOA!Q49</f>
        <v>0</v>
      </c>
      <c r="AC49">
        <f t="shared" si="0"/>
        <v>1.7153934663041763</v>
      </c>
      <c r="AD49">
        <f t="shared" si="1"/>
        <v>218.20684580346204</v>
      </c>
      <c r="AE49">
        <f>'IDT-1'!E49</f>
        <v>0</v>
      </c>
      <c r="AF49" s="25"/>
      <c r="AG49">
        <f t="shared" si="2"/>
        <v>218.20684580346204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1.1907000000000001</v>
      </c>
      <c r="E50">
        <f>GT_NG!S50</f>
        <v>1.9215392697662199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19.700000000000003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197.10999999999999</v>
      </c>
      <c r="AB50" s="76">
        <f>-STOA!Q50</f>
        <v>0</v>
      </c>
      <c r="AC50">
        <f t="shared" si="0"/>
        <v>1.7153934663041763</v>
      </c>
      <c r="AD50">
        <f t="shared" si="1"/>
        <v>218.20684580346204</v>
      </c>
      <c r="AE50">
        <f>'IDT-1'!E50</f>
        <v>0</v>
      </c>
      <c r="AF50" s="25"/>
      <c r="AG50">
        <f t="shared" si="2"/>
        <v>218.20684580346204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1.1907000000000001</v>
      </c>
      <c r="E51">
        <f>GT_NG!S51</f>
        <v>1.9215392697662199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19.700000000000003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197.10999999999999</v>
      </c>
      <c r="AB51" s="76">
        <f>-STOA!Q51</f>
        <v>0</v>
      </c>
      <c r="AC51">
        <f t="shared" si="0"/>
        <v>1.7153934663041763</v>
      </c>
      <c r="AD51">
        <f t="shared" si="1"/>
        <v>218.20684580346204</v>
      </c>
      <c r="AE51">
        <f>'IDT-1'!E51</f>
        <v>0</v>
      </c>
      <c r="AF51" s="25"/>
      <c r="AG51">
        <f t="shared" si="2"/>
        <v>218.20684580346204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1.1907000000000001</v>
      </c>
      <c r="E52">
        <f>GT_NG!S52</f>
        <v>1.9215392697662199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19.700000000000003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197.10999999999999</v>
      </c>
      <c r="AB52" s="76">
        <f>-STOA!Q52</f>
        <v>0</v>
      </c>
      <c r="AC52">
        <f t="shared" si="0"/>
        <v>1.7153934663041763</v>
      </c>
      <c r="AD52">
        <f t="shared" si="1"/>
        <v>218.20684580346204</v>
      </c>
      <c r="AE52">
        <f>'IDT-1'!E52</f>
        <v>0</v>
      </c>
      <c r="AF52" s="25"/>
      <c r="AG52">
        <f t="shared" si="2"/>
        <v>218.20684580346204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1.1907000000000001</v>
      </c>
      <c r="E53">
        <f>GT_NG!S53</f>
        <v>1.9215392697662199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179.22</v>
      </c>
      <c r="AB53" s="76">
        <f>-STOA!Q53</f>
        <v>0</v>
      </c>
      <c r="AC53">
        <f t="shared" si="0"/>
        <v>1.5758514663041765</v>
      </c>
      <c r="AD53">
        <f t="shared" si="1"/>
        <v>200.45638780346204</v>
      </c>
      <c r="AE53">
        <f>'IDT-1'!E53</f>
        <v>0</v>
      </c>
      <c r="AF53" s="25"/>
      <c r="AG53">
        <f t="shared" si="2"/>
        <v>200.45638780346204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1.1907000000000001</v>
      </c>
      <c r="E54">
        <f>GT_NG!S54</f>
        <v>1.9215392697662199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180.29</v>
      </c>
      <c r="AB54" s="76">
        <f>-STOA!Q54</f>
        <v>0</v>
      </c>
      <c r="AC54">
        <f t="shared" si="0"/>
        <v>1.5841974663041765</v>
      </c>
      <c r="AD54">
        <f t="shared" si="1"/>
        <v>201.51804180346204</v>
      </c>
      <c r="AE54">
        <f>'IDT-1'!E54</f>
        <v>0</v>
      </c>
      <c r="AF54" s="25"/>
      <c r="AG54">
        <f t="shared" si="2"/>
        <v>201.51804180346204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1.1907000000000001</v>
      </c>
      <c r="E55">
        <f>GT_NG!S55</f>
        <v>1.9215392697662199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166.92</v>
      </c>
      <c r="AB55" s="76">
        <f>-STOA!Q55</f>
        <v>0</v>
      </c>
      <c r="AC55">
        <f t="shared" si="0"/>
        <v>1.4799114663041764</v>
      </c>
      <c r="AD55">
        <f t="shared" si="1"/>
        <v>188.25232780346204</v>
      </c>
      <c r="AE55">
        <f>'IDT-1'!E55</f>
        <v>0</v>
      </c>
      <c r="AF55" s="25"/>
      <c r="AG55">
        <f t="shared" si="2"/>
        <v>188.25232780346204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1.1907000000000001</v>
      </c>
      <c r="E56">
        <f>GT_NG!S56</f>
        <v>1.9215392697662199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167.95</v>
      </c>
      <c r="AB56" s="76">
        <f>-STOA!Q56</f>
        <v>0</v>
      </c>
      <c r="AC56">
        <f t="shared" si="0"/>
        <v>1.4879454663041765</v>
      </c>
      <c r="AD56">
        <f t="shared" si="1"/>
        <v>189.27429380346203</v>
      </c>
      <c r="AE56">
        <f>'IDT-1'!E56</f>
        <v>0</v>
      </c>
      <c r="AF56" s="25"/>
      <c r="AG56">
        <f t="shared" si="2"/>
        <v>189.27429380346203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1.1907000000000001</v>
      </c>
      <c r="E57">
        <f>GT_NG!S57</f>
        <v>1.9215392697662199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160.35999999999999</v>
      </c>
      <c r="AB57" s="76">
        <f>-STOA!Q57</f>
        <v>0</v>
      </c>
      <c r="AC57">
        <f t="shared" si="0"/>
        <v>1.4287434663041763</v>
      </c>
      <c r="AD57">
        <f t="shared" si="1"/>
        <v>181.74349580346203</v>
      </c>
      <c r="AE57">
        <f>'IDT-1'!E57</f>
        <v>0</v>
      </c>
      <c r="AF57" s="25"/>
      <c r="AG57">
        <f t="shared" si="2"/>
        <v>181.74349580346203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1.1907000000000001</v>
      </c>
      <c r="E58">
        <f>GT_NG!S58</f>
        <v>1.9215392697662199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160.35999999999999</v>
      </c>
      <c r="AB58" s="76">
        <f>-STOA!Q58</f>
        <v>0</v>
      </c>
      <c r="AC58">
        <f t="shared" si="0"/>
        <v>1.4287434663041763</v>
      </c>
      <c r="AD58">
        <f t="shared" si="1"/>
        <v>181.74349580346203</v>
      </c>
      <c r="AE58">
        <f>'IDT-1'!E58</f>
        <v>0</v>
      </c>
      <c r="AF58" s="25"/>
      <c r="AG58">
        <f t="shared" si="2"/>
        <v>181.74349580346203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1.1907000000000001</v>
      </c>
      <c r="E59">
        <f>GT_NG!S59</f>
        <v>1.9215392697662199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19.700000000000003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161.41999999999999</v>
      </c>
      <c r="AB59" s="76">
        <f>-STOA!Q59</f>
        <v>0</v>
      </c>
      <c r="AC59">
        <f t="shared" si="0"/>
        <v>1.4370114663041764</v>
      </c>
      <c r="AD59">
        <f t="shared" si="1"/>
        <v>182.79522780346204</v>
      </c>
      <c r="AE59">
        <f>'IDT-1'!E59</f>
        <v>0</v>
      </c>
      <c r="AF59" s="25"/>
      <c r="AG59">
        <f t="shared" si="2"/>
        <v>182.79522780346204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1.1907000000000001</v>
      </c>
      <c r="E60">
        <f>GT_NG!S60</f>
        <v>1.9215392697662199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162.49</v>
      </c>
      <c r="AB60" s="76">
        <f>-STOA!Q60</f>
        <v>0</v>
      </c>
      <c r="AC60">
        <f t="shared" si="0"/>
        <v>1.4453574663041766</v>
      </c>
      <c r="AD60">
        <f t="shared" si="1"/>
        <v>183.85688180346204</v>
      </c>
      <c r="AE60">
        <f>'IDT-1'!E60</f>
        <v>0</v>
      </c>
      <c r="AF60" s="25"/>
      <c r="AG60">
        <f t="shared" si="2"/>
        <v>183.85688180346204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1.1907000000000001</v>
      </c>
      <c r="E61">
        <f>GT_NG!S61</f>
        <v>1.9215392697662199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19.700000000000003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163.55000000000001</v>
      </c>
      <c r="AB61" s="76">
        <f>-STOA!Q61</f>
        <v>0</v>
      </c>
      <c r="AC61">
        <f t="shared" si="0"/>
        <v>1.4536254663041766</v>
      </c>
      <c r="AD61">
        <f t="shared" si="1"/>
        <v>184.90861380346206</v>
      </c>
      <c r="AE61">
        <f>'IDT-1'!E61</f>
        <v>0</v>
      </c>
      <c r="AF61" s="25"/>
      <c r="AG61">
        <f t="shared" si="2"/>
        <v>184.90861380346206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1.1907000000000001</v>
      </c>
      <c r="E62">
        <f>GT_NG!S62</f>
        <v>1.9215392697662199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19.700000000000003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164.61</v>
      </c>
      <c r="AB62" s="76">
        <f>-STOA!Q62</f>
        <v>0</v>
      </c>
      <c r="AC62">
        <f t="shared" si="0"/>
        <v>1.4618934663041765</v>
      </c>
      <c r="AD62">
        <f t="shared" si="1"/>
        <v>185.96034580346205</v>
      </c>
      <c r="AE62">
        <f>'IDT-1'!E62</f>
        <v>0</v>
      </c>
      <c r="AF62" s="25"/>
      <c r="AG62">
        <f t="shared" si="2"/>
        <v>185.96034580346205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1.1907000000000001</v>
      </c>
      <c r="E63">
        <f>GT_NG!S63</f>
        <v>1.9215392697662199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165.53</v>
      </c>
      <c r="AB63" s="76">
        <f>-STOA!Q63</f>
        <v>0</v>
      </c>
      <c r="AC63">
        <f t="shared" si="0"/>
        <v>1.4690694663041766</v>
      </c>
      <c r="AD63">
        <f t="shared" si="1"/>
        <v>186.87316980346205</v>
      </c>
      <c r="AE63">
        <f>'IDT-1'!E63</f>
        <v>0</v>
      </c>
      <c r="AF63" s="25"/>
      <c r="AG63">
        <f t="shared" si="2"/>
        <v>186.87316980346205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1.1907000000000001</v>
      </c>
      <c r="E64">
        <f>GT_NG!S64</f>
        <v>1.9215392697662199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165.53</v>
      </c>
      <c r="AB64" s="76">
        <f>-STOA!Q64</f>
        <v>0</v>
      </c>
      <c r="AC64">
        <f t="shared" si="0"/>
        <v>1.4690694663041766</v>
      </c>
      <c r="AD64">
        <f t="shared" si="1"/>
        <v>186.87316980346205</v>
      </c>
      <c r="AE64">
        <f>'IDT-1'!E64</f>
        <v>0</v>
      </c>
      <c r="AF64" s="25"/>
      <c r="AG64">
        <f t="shared" si="2"/>
        <v>186.87316980346205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1.1907000000000001</v>
      </c>
      <c r="E65">
        <f>GT_NG!S65</f>
        <v>1.9215392697662199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165.53</v>
      </c>
      <c r="AB65" s="76">
        <f>-STOA!Q65</f>
        <v>0</v>
      </c>
      <c r="AC65">
        <f t="shared" si="0"/>
        <v>1.4690694663041766</v>
      </c>
      <c r="AD65">
        <f t="shared" si="1"/>
        <v>186.87316980346205</v>
      </c>
      <c r="AE65">
        <f>'IDT-1'!E65</f>
        <v>0</v>
      </c>
      <c r="AF65" s="25"/>
      <c r="AG65">
        <f t="shared" si="2"/>
        <v>186.87316980346205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1.1907000000000001</v>
      </c>
      <c r="E66">
        <f>GT_NG!S66</f>
        <v>1.9215392697662199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19.700000000000003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165.53</v>
      </c>
      <c r="AB66" s="76">
        <f>-STOA!Q66</f>
        <v>0</v>
      </c>
      <c r="AC66">
        <f t="shared" si="0"/>
        <v>1.4690694663041766</v>
      </c>
      <c r="AD66">
        <f t="shared" si="1"/>
        <v>186.87316980346205</v>
      </c>
      <c r="AE66">
        <f>'IDT-1'!E66</f>
        <v>0</v>
      </c>
      <c r="AF66" s="25"/>
      <c r="AG66">
        <f t="shared" si="2"/>
        <v>186.87316980346205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1.1907000000000001</v>
      </c>
      <c r="E67">
        <f>GT_NG!S67</f>
        <v>1.9215392697662199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165.53</v>
      </c>
      <c r="AB67" s="76">
        <f>-STOA!Q67</f>
        <v>0</v>
      </c>
      <c r="AC67">
        <f t="shared" si="0"/>
        <v>1.4690694663041766</v>
      </c>
      <c r="AD67">
        <f t="shared" si="1"/>
        <v>186.87316980346205</v>
      </c>
      <c r="AE67">
        <f>'IDT-1'!E67</f>
        <v>0</v>
      </c>
      <c r="AF67" s="25"/>
      <c r="AG67">
        <f t="shared" si="2"/>
        <v>186.87316980346205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1.1907000000000001</v>
      </c>
      <c r="E68">
        <f>GT_NG!S68</f>
        <v>1.9215392697662199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19.700000000000003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165.53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1.4690694663041766</v>
      </c>
      <c r="AD68">
        <f t="shared" ref="AD68:AD98" si="4">SUM(B68:AB68,AI68:AV68)-AC68</f>
        <v>186.87316980346205</v>
      </c>
      <c r="AE68">
        <f>'IDT-1'!E68</f>
        <v>0</v>
      </c>
      <c r="AF68" s="25"/>
      <c r="AG68">
        <f t="shared" ref="AG68:AG98" si="5">SUM(AD68:AF68)</f>
        <v>186.87316980346205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1.1907000000000001</v>
      </c>
      <c r="E69">
        <f>GT_NG!S69</f>
        <v>1.9215392697662199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19.700000000000003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165.53</v>
      </c>
      <c r="AB69" s="76">
        <f>-STOA!Q69</f>
        <v>0</v>
      </c>
      <c r="AC69">
        <f t="shared" si="3"/>
        <v>1.4690694663041766</v>
      </c>
      <c r="AD69">
        <f t="shared" si="4"/>
        <v>186.87316980346205</v>
      </c>
      <c r="AE69">
        <f>'IDT-1'!E69</f>
        <v>0</v>
      </c>
      <c r="AF69" s="25"/>
      <c r="AG69">
        <f t="shared" si="5"/>
        <v>186.87316980346205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1.1907000000000001</v>
      </c>
      <c r="E70">
        <f>GT_NG!S70</f>
        <v>1.8715403291070947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19.700000000000003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165.54</v>
      </c>
      <c r="AB70" s="76">
        <f>-STOA!Q70</f>
        <v>0</v>
      </c>
      <c r="AC70">
        <f t="shared" si="3"/>
        <v>1.4687574745670353</v>
      </c>
      <c r="AD70">
        <f t="shared" si="4"/>
        <v>186.83348285454005</v>
      </c>
      <c r="AE70">
        <f>'IDT-1'!E70</f>
        <v>0</v>
      </c>
      <c r="AF70" s="25"/>
      <c r="AG70">
        <f t="shared" si="5"/>
        <v>186.83348285454005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1.1907000000000001</v>
      </c>
      <c r="E71">
        <f>GT_NG!S71</f>
        <v>1.8014139173828665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19.700000000000003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165.53</v>
      </c>
      <c r="AB71" s="76">
        <f>-STOA!Q71</f>
        <v>0</v>
      </c>
      <c r="AC71">
        <f t="shared" si="3"/>
        <v>1.4681324885555864</v>
      </c>
      <c r="AD71">
        <f t="shared" si="4"/>
        <v>186.75398142882727</v>
      </c>
      <c r="AE71">
        <f>'IDT-1'!E71</f>
        <v>0</v>
      </c>
      <c r="AF71" s="25"/>
      <c r="AG71">
        <f t="shared" si="5"/>
        <v>186.75398142882727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1.1907000000000001</v>
      </c>
      <c r="E72">
        <f>GT_NG!S72</f>
        <v>1.8014139173828665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19.700000000000003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165.53</v>
      </c>
      <c r="AB72" s="76">
        <f>-STOA!Q72</f>
        <v>0</v>
      </c>
      <c r="AC72">
        <f t="shared" si="3"/>
        <v>1.4681324885555864</v>
      </c>
      <c r="AD72">
        <f t="shared" si="4"/>
        <v>186.75398142882727</v>
      </c>
      <c r="AE72">
        <f>'IDT-1'!E72</f>
        <v>0</v>
      </c>
      <c r="AF72" s="25"/>
      <c r="AG72">
        <f t="shared" si="5"/>
        <v>186.75398142882727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1.1907000000000001</v>
      </c>
      <c r="E73">
        <f>GT_NG!S73</f>
        <v>1.8014139173828665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19.700000000000003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165.53</v>
      </c>
      <c r="AB73" s="76">
        <f>-STOA!Q73</f>
        <v>0</v>
      </c>
      <c r="AC73">
        <f t="shared" si="3"/>
        <v>1.4681324885555864</v>
      </c>
      <c r="AD73">
        <f t="shared" si="4"/>
        <v>186.75398142882727</v>
      </c>
      <c r="AE73">
        <f>'IDT-1'!E73</f>
        <v>0</v>
      </c>
      <c r="AF73" s="25"/>
      <c r="AG73">
        <f t="shared" si="5"/>
        <v>186.75398142882727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1.1907000000000001</v>
      </c>
      <c r="E74">
        <f>GT_NG!S74</f>
        <v>1.8014139173828665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18.689145756204582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165.53</v>
      </c>
      <c r="AB74" s="76">
        <f>-STOA!Q74</f>
        <v>0</v>
      </c>
      <c r="AC74">
        <f t="shared" si="3"/>
        <v>1.4602478254539821</v>
      </c>
      <c r="AD74">
        <f t="shared" si="4"/>
        <v>185.75101184813346</v>
      </c>
      <c r="AE74">
        <f>'IDT-1'!E74</f>
        <v>0</v>
      </c>
      <c r="AF74" s="25"/>
      <c r="AG74">
        <f t="shared" si="5"/>
        <v>185.75101184813346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1.1907000000000001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18.689145756204582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165.53</v>
      </c>
      <c r="AB75" s="76">
        <f>-STOA!Q75</f>
        <v>0</v>
      </c>
      <c r="AC75">
        <f t="shared" si="3"/>
        <v>1.4609122217702597</v>
      </c>
      <c r="AD75">
        <f t="shared" si="4"/>
        <v>185.83552646672459</v>
      </c>
      <c r="AE75">
        <f>'IDT-1'!E75</f>
        <v>0</v>
      </c>
      <c r="AF75" s="25"/>
      <c r="AG75">
        <f t="shared" si="5"/>
        <v>185.83552646672459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1.1907000000000001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18.689145756204582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165.53</v>
      </c>
      <c r="AB76" s="76">
        <f>-STOA!Q76</f>
        <v>0</v>
      </c>
      <c r="AC76">
        <f t="shared" si="3"/>
        <v>1.4609122217702597</v>
      </c>
      <c r="AD76">
        <f t="shared" si="4"/>
        <v>185.83552646672459</v>
      </c>
      <c r="AE76">
        <f>'IDT-1'!E76</f>
        <v>0</v>
      </c>
      <c r="AF76" s="25"/>
      <c r="AG76">
        <f t="shared" si="5"/>
        <v>185.83552646672459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1.1907000000000001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18.689145756204582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165.53</v>
      </c>
      <c r="AB77" s="76">
        <f>-STOA!Q77</f>
        <v>0</v>
      </c>
      <c r="AC77">
        <f t="shared" si="3"/>
        <v>1.4609122217702597</v>
      </c>
      <c r="AD77">
        <f t="shared" si="4"/>
        <v>185.83552646672459</v>
      </c>
      <c r="AE77">
        <f>'IDT-1'!E77</f>
        <v>0</v>
      </c>
      <c r="AF77" s="25"/>
      <c r="AG77">
        <f t="shared" si="5"/>
        <v>185.83552646672459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1.1907000000000001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18.689145756204582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165.53</v>
      </c>
      <c r="AB78" s="76">
        <f>-STOA!Q78</f>
        <v>0</v>
      </c>
      <c r="AC78">
        <f t="shared" si="3"/>
        <v>1.4609122217702597</v>
      </c>
      <c r="AD78">
        <f t="shared" si="4"/>
        <v>185.83552646672459</v>
      </c>
      <c r="AE78">
        <f>'IDT-1'!E78</f>
        <v>0</v>
      </c>
      <c r="AF78" s="25"/>
      <c r="AG78">
        <f t="shared" si="5"/>
        <v>185.83552646672459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1.1907000000000001</v>
      </c>
      <c r="E79">
        <f>GT_NG!S79</f>
        <v>1.8865929322902619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18.689145756204582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165.53</v>
      </c>
      <c r="AB79" s="76">
        <f>-STOA!Q79</f>
        <v>0</v>
      </c>
      <c r="AC79">
        <f t="shared" si="3"/>
        <v>1.4609122217702597</v>
      </c>
      <c r="AD79">
        <f t="shared" si="4"/>
        <v>185.83552646672459</v>
      </c>
      <c r="AE79">
        <f>'IDT-1'!E79</f>
        <v>0</v>
      </c>
      <c r="AF79" s="25"/>
      <c r="AG79">
        <f t="shared" si="5"/>
        <v>185.83552646672459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1.1907000000000001</v>
      </c>
      <c r="E80">
        <f>GT_NG!S80</f>
        <v>1.8865929322902619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18.689145756204582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165.53</v>
      </c>
      <c r="AB80" s="76">
        <f>-STOA!Q80</f>
        <v>0</v>
      </c>
      <c r="AC80">
        <f t="shared" si="3"/>
        <v>1.4609122217702597</v>
      </c>
      <c r="AD80">
        <f t="shared" si="4"/>
        <v>185.83552646672459</v>
      </c>
      <c r="AE80">
        <f>'IDT-1'!E80</f>
        <v>0</v>
      </c>
      <c r="AF80" s="25"/>
      <c r="AG80">
        <f t="shared" si="5"/>
        <v>185.83552646672459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1.1907000000000001</v>
      </c>
      <c r="E81">
        <f>GT_NG!S81</f>
        <v>1.8865929322902619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18.689145756204582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165.53</v>
      </c>
      <c r="AB81" s="76">
        <f>-STOA!Q81</f>
        <v>0</v>
      </c>
      <c r="AC81">
        <f t="shared" si="3"/>
        <v>1.4609122217702597</v>
      </c>
      <c r="AD81">
        <f t="shared" si="4"/>
        <v>185.83552646672459</v>
      </c>
      <c r="AE81">
        <f>'IDT-1'!E81</f>
        <v>0</v>
      </c>
      <c r="AF81" s="25"/>
      <c r="AG81">
        <f t="shared" si="5"/>
        <v>185.83552646672459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1.1907000000000001</v>
      </c>
      <c r="E82">
        <f>GT_NG!S82</f>
        <v>1.8865929322902619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19.700000000000003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165.53</v>
      </c>
      <c r="AB82" s="76">
        <f>-STOA!Q82</f>
        <v>0</v>
      </c>
      <c r="AC82">
        <f t="shared" si="3"/>
        <v>1.468796884871864</v>
      </c>
      <c r="AD82">
        <f t="shared" si="4"/>
        <v>186.8384960474184</v>
      </c>
      <c r="AE82">
        <f>'IDT-1'!E82</f>
        <v>0</v>
      </c>
      <c r="AF82" s="25"/>
      <c r="AG82">
        <f t="shared" si="5"/>
        <v>186.8384960474184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1.1907000000000001</v>
      </c>
      <c r="E83">
        <f>GT_NG!S83</f>
        <v>1.8865929322902619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19.700000000000003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147.27000000000001</v>
      </c>
      <c r="AB83" s="76">
        <f>-STOA!Q83</f>
        <v>0</v>
      </c>
      <c r="AC83">
        <f t="shared" si="3"/>
        <v>1.326368884871864</v>
      </c>
      <c r="AD83">
        <f t="shared" si="4"/>
        <v>168.72092404741841</v>
      </c>
      <c r="AE83">
        <f>'IDT-1'!E83</f>
        <v>0</v>
      </c>
      <c r="AF83" s="25"/>
      <c r="AG83">
        <f t="shared" si="5"/>
        <v>168.72092404741841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1.1907000000000001</v>
      </c>
      <c r="E84">
        <f>GT_NG!S84</f>
        <v>1.8865929322902619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19.700000000000003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147.27000000000001</v>
      </c>
      <c r="AB84" s="76">
        <f>-STOA!Q84</f>
        <v>0</v>
      </c>
      <c r="AC84">
        <f t="shared" si="3"/>
        <v>1.326368884871864</v>
      </c>
      <c r="AD84">
        <f t="shared" si="4"/>
        <v>168.72092404741841</v>
      </c>
      <c r="AE84">
        <f>'IDT-1'!E84</f>
        <v>0</v>
      </c>
      <c r="AF84" s="25"/>
      <c r="AG84">
        <f t="shared" si="5"/>
        <v>168.72092404741841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1.1907000000000001</v>
      </c>
      <c r="E85">
        <f>GT_NG!S85</f>
        <v>1.8865929322902619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19.700000000000003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147.27000000000001</v>
      </c>
      <c r="AB85" s="76">
        <f>-STOA!Q85</f>
        <v>0</v>
      </c>
      <c r="AC85">
        <f t="shared" si="3"/>
        <v>1.326368884871864</v>
      </c>
      <c r="AD85">
        <f t="shared" si="4"/>
        <v>168.72092404741841</v>
      </c>
      <c r="AE85">
        <f>'IDT-1'!E85</f>
        <v>0</v>
      </c>
      <c r="AF85" s="25"/>
      <c r="AG85">
        <f t="shared" si="5"/>
        <v>168.72092404741841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1.1907000000000001</v>
      </c>
      <c r="E86">
        <f>GT_NG!S86</f>
        <v>1.8865929322902619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19.700000000000003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147.27000000000001</v>
      </c>
      <c r="AB86" s="76">
        <f>-STOA!Q86</f>
        <v>0</v>
      </c>
      <c r="AC86">
        <f t="shared" si="3"/>
        <v>1.326368884871864</v>
      </c>
      <c r="AD86">
        <f t="shared" si="4"/>
        <v>168.72092404741841</v>
      </c>
      <c r="AE86">
        <f>'IDT-1'!E86</f>
        <v>0</v>
      </c>
      <c r="AF86" s="25"/>
      <c r="AG86">
        <f t="shared" si="5"/>
        <v>168.72092404741841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1.1907000000000001</v>
      </c>
      <c r="E87">
        <f>GT_NG!S87</f>
        <v>1.8865929322902619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129.96</v>
      </c>
      <c r="AB87" s="76">
        <f>-STOA!Q87</f>
        <v>0</v>
      </c>
      <c r="AC87">
        <f t="shared" si="3"/>
        <v>1.1913508848718641</v>
      </c>
      <c r="AD87">
        <f t="shared" si="4"/>
        <v>151.54594204741841</v>
      </c>
      <c r="AE87">
        <f>'IDT-1'!E87</f>
        <v>0</v>
      </c>
      <c r="AF87" s="25"/>
      <c r="AG87">
        <f t="shared" si="5"/>
        <v>151.54594204741841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1.1907000000000001</v>
      </c>
      <c r="E88">
        <f>GT_NG!S88</f>
        <v>1.8865929322902619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129.96</v>
      </c>
      <c r="AB88" s="76">
        <f>-STOA!Q88</f>
        <v>0</v>
      </c>
      <c r="AC88">
        <f t="shared" si="3"/>
        <v>1.1913508848718641</v>
      </c>
      <c r="AD88">
        <f t="shared" si="4"/>
        <v>151.54594204741841</v>
      </c>
      <c r="AE88">
        <f>'IDT-1'!E88</f>
        <v>0</v>
      </c>
      <c r="AF88" s="25"/>
      <c r="AG88">
        <f t="shared" si="5"/>
        <v>151.54594204741841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1.1907000000000001</v>
      </c>
      <c r="E89">
        <f>GT_NG!S89</f>
        <v>1.8865929322902619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19.700000000000003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129.96</v>
      </c>
      <c r="AB89" s="76">
        <f>-STOA!Q89</f>
        <v>0</v>
      </c>
      <c r="AC89">
        <f t="shared" si="3"/>
        <v>1.3092706591109289</v>
      </c>
      <c r="AD89">
        <f t="shared" si="4"/>
        <v>136.42802227317935</v>
      </c>
      <c r="AE89">
        <f>'IDT-1'!E89</f>
        <v>0</v>
      </c>
      <c r="AF89" s="25"/>
      <c r="AG89">
        <f t="shared" si="5"/>
        <v>136.42802227317935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1.1907000000000001</v>
      </c>
      <c r="E90">
        <f>GT_NG!S90</f>
        <v>1.8865929322902619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129.96</v>
      </c>
      <c r="AB90" s="76">
        <f>-STOA!Q90</f>
        <v>0</v>
      </c>
      <c r="AC90">
        <f t="shared" si="3"/>
        <v>1.3092706591109289</v>
      </c>
      <c r="AD90">
        <f t="shared" si="4"/>
        <v>136.42802227317935</v>
      </c>
      <c r="AE90">
        <f>'IDT-1'!E90</f>
        <v>0</v>
      </c>
      <c r="AF90" s="25"/>
      <c r="AG90">
        <f t="shared" si="5"/>
        <v>136.42802227317935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1.1907000000000001</v>
      </c>
      <c r="E91">
        <f>GT_NG!S91</f>
        <v>1.8865929322902619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121.28999999999999</v>
      </c>
      <c r="AB91" s="76">
        <f>-STOA!Q91</f>
        <v>0</v>
      </c>
      <c r="AC91">
        <f t="shared" si="3"/>
        <v>1.2416446591109287</v>
      </c>
      <c r="AD91">
        <f t="shared" si="4"/>
        <v>127.82564827317933</v>
      </c>
      <c r="AE91">
        <f>'IDT-1'!E91</f>
        <v>0</v>
      </c>
      <c r="AF91" s="25"/>
      <c r="AG91">
        <f t="shared" si="5"/>
        <v>127.82564827317933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1.1907000000000001</v>
      </c>
      <c r="E92">
        <f>GT_NG!S92</f>
        <v>1.8865929322902619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121.28999999999999</v>
      </c>
      <c r="AB92" s="76">
        <f>-STOA!Q92</f>
        <v>0</v>
      </c>
      <c r="AC92">
        <f t="shared" si="3"/>
        <v>1.2416446591109287</v>
      </c>
      <c r="AD92">
        <f t="shared" si="4"/>
        <v>127.82564827317933</v>
      </c>
      <c r="AE92">
        <f>'IDT-1'!E92</f>
        <v>0</v>
      </c>
      <c r="AF92" s="25"/>
      <c r="AG92">
        <f t="shared" si="5"/>
        <v>127.82564827317933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1.1907000000000001</v>
      </c>
      <c r="E93">
        <f>GT_NG!S93</f>
        <v>1.8865929322902619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121.28999999999999</v>
      </c>
      <c r="AB93" s="76">
        <f>-STOA!Q93</f>
        <v>0</v>
      </c>
      <c r="AC93">
        <f t="shared" si="3"/>
        <v>1.2416446591109287</v>
      </c>
      <c r="AD93">
        <f t="shared" si="4"/>
        <v>127.82564827317933</v>
      </c>
      <c r="AE93">
        <f>'IDT-1'!E93</f>
        <v>0</v>
      </c>
      <c r="AF93" s="25"/>
      <c r="AG93">
        <f t="shared" si="5"/>
        <v>127.82564827317933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1.1907000000000001</v>
      </c>
      <c r="E94">
        <f>GT_NG!S94</f>
        <v>1.8865929322902619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121.28999999999999</v>
      </c>
      <c r="AB94" s="76">
        <f>-STOA!Q94</f>
        <v>0</v>
      </c>
      <c r="AC94">
        <f t="shared" si="3"/>
        <v>1.2416446591109287</v>
      </c>
      <c r="AD94">
        <f t="shared" si="4"/>
        <v>127.82564827317933</v>
      </c>
      <c r="AE94">
        <f>'IDT-1'!E94</f>
        <v>0</v>
      </c>
      <c r="AF94" s="25"/>
      <c r="AG94">
        <f t="shared" si="5"/>
        <v>127.82564827317933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1.1907000000000001</v>
      </c>
      <c r="E95">
        <f>GT_NG!S95</f>
        <v>1.8865929322902619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112.64999999999999</v>
      </c>
      <c r="AB95" s="76">
        <f>-STOA!Q95</f>
        <v>0</v>
      </c>
      <c r="AC95">
        <f t="shared" si="3"/>
        <v>1.1742526591109286</v>
      </c>
      <c r="AD95">
        <f t="shared" si="4"/>
        <v>119.25304027317931</v>
      </c>
      <c r="AE95">
        <f>'IDT-1'!E95</f>
        <v>0</v>
      </c>
      <c r="AF95" s="25"/>
      <c r="AG95">
        <f t="shared" si="5"/>
        <v>119.25304027317931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1.1907000000000001</v>
      </c>
      <c r="E96">
        <f>GT_NG!S96</f>
        <v>1.8865929322902619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112.64999999999999</v>
      </c>
      <c r="AB96" s="76">
        <f>-STOA!Q96</f>
        <v>0</v>
      </c>
      <c r="AC96">
        <f t="shared" si="3"/>
        <v>1.1742526591109286</v>
      </c>
      <c r="AD96">
        <f t="shared" si="4"/>
        <v>119.25304027317931</v>
      </c>
      <c r="AE96">
        <f>'IDT-1'!E96</f>
        <v>0</v>
      </c>
      <c r="AF96" s="25"/>
      <c r="AG96">
        <f t="shared" si="5"/>
        <v>119.25304027317931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1.1907000000000001</v>
      </c>
      <c r="E97">
        <f>GT_NG!S97</f>
        <v>1.8865929322902619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112.64999999999999</v>
      </c>
      <c r="AB97" s="76">
        <f>-STOA!Q97</f>
        <v>0</v>
      </c>
      <c r="AC97">
        <f t="shared" si="3"/>
        <v>1.1742526591109286</v>
      </c>
      <c r="AD97">
        <f t="shared" si="4"/>
        <v>119.25304027317931</v>
      </c>
      <c r="AE97">
        <f>'IDT-1'!E97</f>
        <v>0</v>
      </c>
      <c r="AF97" s="25"/>
      <c r="AG97">
        <f t="shared" si="5"/>
        <v>119.25304027317931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1.1907000000000001</v>
      </c>
      <c r="E98">
        <f>GT_NG!S98</f>
        <v>1.8865929322902619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112.64999999999999</v>
      </c>
      <c r="AB98" s="76">
        <f>-STOA!Q98</f>
        <v>0</v>
      </c>
      <c r="AC98">
        <f t="shared" si="3"/>
        <v>1.1742526591109286</v>
      </c>
      <c r="AD98">
        <f t="shared" si="4"/>
        <v>119.25304027317931</v>
      </c>
      <c r="AE98">
        <f>'IDT-1'!E98</f>
        <v>0</v>
      </c>
      <c r="AF98" s="25"/>
      <c r="AG98">
        <f t="shared" si="5"/>
        <v>119.25304027317931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4.591010035489311E-2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0.32912194383444948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3.5600950000000027</v>
      </c>
      <c r="AB99" s="76">
        <f t="shared" si="6"/>
        <v>0</v>
      </c>
      <c r="AC99">
        <f t="shared" si="6"/>
        <v>3.1181742100274534E-2</v>
      </c>
      <c r="AD99">
        <f t="shared" si="6"/>
        <v>3.8911827020890684</v>
      </c>
      <c r="AE99">
        <f t="shared" si="6"/>
        <v>0</v>
      </c>
      <c r="AG99">
        <f t="shared" si="6"/>
        <v>3.8911827020890684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-3.7499999999999999E-2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45685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15.389999999999999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0.18751199999999998</v>
      </c>
      <c r="AD3">
        <f>SUM(B3:AB3,AI3:AV3)-AC3</f>
        <v>23.852487999999997</v>
      </c>
      <c r="AE3">
        <f>'IDT-1'!D3</f>
        <v>0</v>
      </c>
      <c r="AF3" s="25"/>
      <c r="AG3">
        <f>SUM(AD3:AF3)</f>
        <v>23.852487999999997</v>
      </c>
      <c r="AI3" s="35">
        <f>PXIL!L3</f>
        <v>0</v>
      </c>
      <c r="AJ3" s="35">
        <f>PXIL!R3</f>
        <v>0</v>
      </c>
      <c r="AK3" s="35">
        <f>RTM_IEX!L3</f>
        <v>8.65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15.389999999999999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0.18376799999999999</v>
      </c>
      <c r="AD4">
        <f t="shared" ref="AD4:AD67" si="1">SUM(B4:AB4,AI4:AV4)-AC4</f>
        <v>23.376231999999998</v>
      </c>
      <c r="AE4">
        <f>'IDT-1'!D4</f>
        <v>0</v>
      </c>
      <c r="AF4" s="25"/>
      <c r="AG4">
        <f t="shared" ref="AG4:AG67" si="2">SUM(AD4:AF4)</f>
        <v>23.376231999999998</v>
      </c>
      <c r="AI4" s="35">
        <f>PXIL!L4</f>
        <v>0</v>
      </c>
      <c r="AJ4" s="35">
        <f>PXIL!R4</f>
        <v>0</v>
      </c>
      <c r="AK4" s="35">
        <f>RTM_IEX!L4</f>
        <v>8.17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15.389999999999999</v>
      </c>
      <c r="AB5" s="76">
        <f>-STOA!R5</f>
        <v>0</v>
      </c>
      <c r="AC5">
        <f t="shared" si="0"/>
        <v>0.18002399999999999</v>
      </c>
      <c r="AD5">
        <f t="shared" si="1"/>
        <v>22.899975999999999</v>
      </c>
      <c r="AE5">
        <f>'IDT-1'!D5</f>
        <v>0</v>
      </c>
      <c r="AF5" s="25"/>
      <c r="AG5">
        <f t="shared" si="2"/>
        <v>22.899975999999999</v>
      </c>
      <c r="AI5" s="35">
        <f>PXIL!L5</f>
        <v>0</v>
      </c>
      <c r="AJ5" s="35">
        <f>PXIL!R5</f>
        <v>0</v>
      </c>
      <c r="AK5" s="35">
        <f>RTM_IEX!L5</f>
        <v>7.69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15.389999999999999</v>
      </c>
      <c r="AB6" s="76">
        <f>-STOA!R6</f>
        <v>0</v>
      </c>
      <c r="AC6">
        <f t="shared" si="0"/>
        <v>0.18002399999999999</v>
      </c>
      <c r="AD6">
        <f t="shared" si="1"/>
        <v>22.899975999999999</v>
      </c>
      <c r="AE6">
        <f>'IDT-1'!D6</f>
        <v>0</v>
      </c>
      <c r="AF6" s="25"/>
      <c r="AG6">
        <f t="shared" si="2"/>
        <v>22.899975999999999</v>
      </c>
      <c r="AI6" s="35">
        <f>PXIL!L6</f>
        <v>0</v>
      </c>
      <c r="AJ6" s="35">
        <f>PXIL!R6</f>
        <v>0</v>
      </c>
      <c r="AK6" s="35">
        <f>RTM_IEX!L6</f>
        <v>7.69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0.54977092877967515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15.389999999999999</v>
      </c>
      <c r="AB7" s="76">
        <f>-STOA!R7</f>
        <v>0</v>
      </c>
      <c r="AC7">
        <f t="shared" si="0"/>
        <v>0.18431221324448147</v>
      </c>
      <c r="AD7">
        <f t="shared" si="1"/>
        <v>23.445458715535192</v>
      </c>
      <c r="AE7">
        <f>'IDT-1'!D7</f>
        <v>0</v>
      </c>
      <c r="AF7" s="25"/>
      <c r="AG7">
        <f t="shared" si="2"/>
        <v>23.445458715535192</v>
      </c>
      <c r="AI7" s="35">
        <f>PXIL!L7</f>
        <v>0</v>
      </c>
      <c r="AJ7" s="35">
        <f>PXIL!R7</f>
        <v>0</v>
      </c>
      <c r="AK7" s="35">
        <f>RTM_IEX!L7</f>
        <v>7.69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0.54977092877967515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15.389999999999999</v>
      </c>
      <c r="AB8" s="76">
        <f>-STOA!R8</f>
        <v>0</v>
      </c>
      <c r="AC8">
        <f t="shared" si="0"/>
        <v>0.18056821324448147</v>
      </c>
      <c r="AD8">
        <f t="shared" si="1"/>
        <v>22.969202715535193</v>
      </c>
      <c r="AE8">
        <f>'IDT-1'!D8</f>
        <v>0</v>
      </c>
      <c r="AF8" s="25"/>
      <c r="AG8">
        <f t="shared" si="2"/>
        <v>22.969202715535193</v>
      </c>
      <c r="AI8" s="35">
        <f>PXIL!L8</f>
        <v>0</v>
      </c>
      <c r="AJ8" s="35">
        <f>PXIL!R8</f>
        <v>0</v>
      </c>
      <c r="AK8" s="35">
        <f>RTM_IEX!L8</f>
        <v>7.21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15.389999999999999</v>
      </c>
      <c r="AB9" s="76">
        <f>-STOA!R9</f>
        <v>0</v>
      </c>
      <c r="AC9">
        <f t="shared" si="0"/>
        <v>0.17627999999999999</v>
      </c>
      <c r="AD9">
        <f t="shared" si="1"/>
        <v>22.423719999999999</v>
      </c>
      <c r="AE9">
        <f>'IDT-1'!D9</f>
        <v>0</v>
      </c>
      <c r="AF9" s="25"/>
      <c r="AG9">
        <f t="shared" si="2"/>
        <v>22.423719999999999</v>
      </c>
      <c r="AI9" s="35">
        <f>PXIL!L9</f>
        <v>0</v>
      </c>
      <c r="AJ9" s="35">
        <f>PXIL!R9</f>
        <v>0</v>
      </c>
      <c r="AK9" s="35">
        <f>RTM_IEX!L9</f>
        <v>7.21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0.54977092877967515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15.389999999999999</v>
      </c>
      <c r="AB10" s="76">
        <f>-STOA!R10</f>
        <v>0</v>
      </c>
      <c r="AC10">
        <f t="shared" si="0"/>
        <v>0.17682421324448144</v>
      </c>
      <c r="AD10">
        <f t="shared" si="1"/>
        <v>22.492946715535197</v>
      </c>
      <c r="AE10">
        <f>'IDT-1'!D10</f>
        <v>0</v>
      </c>
      <c r="AF10" s="25"/>
      <c r="AG10">
        <f t="shared" si="2"/>
        <v>22.492946715535197</v>
      </c>
      <c r="AI10" s="35">
        <f>PXIL!L10</f>
        <v>0</v>
      </c>
      <c r="AJ10" s="35">
        <f>PXIL!R10</f>
        <v>0</v>
      </c>
      <c r="AK10" s="35">
        <f>RTM_IEX!L10</f>
        <v>6.73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0.54977092877967515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15.389999999999999</v>
      </c>
      <c r="AB11" s="76">
        <f>-STOA!R11</f>
        <v>0</v>
      </c>
      <c r="AC11">
        <f t="shared" si="0"/>
        <v>0.17682421324448144</v>
      </c>
      <c r="AD11">
        <f t="shared" si="1"/>
        <v>22.492946715535197</v>
      </c>
      <c r="AE11">
        <f>'IDT-1'!D11</f>
        <v>0</v>
      </c>
      <c r="AF11" s="25"/>
      <c r="AG11">
        <f t="shared" si="2"/>
        <v>22.492946715535197</v>
      </c>
      <c r="AI11" s="35">
        <f>PXIL!L11</f>
        <v>0</v>
      </c>
      <c r="AJ11" s="35">
        <f>PXIL!R11</f>
        <v>0</v>
      </c>
      <c r="AK11" s="35">
        <f>RTM_IEX!L11</f>
        <v>6.73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0.54977092877967515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15.389999999999999</v>
      </c>
      <c r="AB12" s="76">
        <f>-STOA!R12</f>
        <v>0</v>
      </c>
      <c r="AC12">
        <f t="shared" si="0"/>
        <v>0.17682421324448144</v>
      </c>
      <c r="AD12">
        <f t="shared" si="1"/>
        <v>22.492946715535197</v>
      </c>
      <c r="AE12">
        <f>'IDT-1'!D12</f>
        <v>0</v>
      </c>
      <c r="AF12" s="25"/>
      <c r="AG12">
        <f t="shared" si="2"/>
        <v>22.492946715535197</v>
      </c>
      <c r="AI12" s="35">
        <f>PXIL!L12</f>
        <v>0</v>
      </c>
      <c r="AJ12" s="35">
        <f>PXIL!R12</f>
        <v>0</v>
      </c>
      <c r="AK12" s="35">
        <f>RTM_IEX!L12</f>
        <v>6.73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0.54977092877967515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15.389999999999999</v>
      </c>
      <c r="AB13" s="76">
        <f>-STOA!R13</f>
        <v>0</v>
      </c>
      <c r="AC13">
        <f t="shared" si="0"/>
        <v>0.17682421324448144</v>
      </c>
      <c r="AD13">
        <f t="shared" si="1"/>
        <v>22.492946715535197</v>
      </c>
      <c r="AE13">
        <f>'IDT-1'!D13</f>
        <v>0</v>
      </c>
      <c r="AF13" s="25"/>
      <c r="AG13">
        <f t="shared" si="2"/>
        <v>22.492946715535197</v>
      </c>
      <c r="AI13" s="35">
        <f>PXIL!L13</f>
        <v>0</v>
      </c>
      <c r="AJ13" s="35">
        <f>PXIL!R13</f>
        <v>0</v>
      </c>
      <c r="AK13" s="35">
        <f>RTM_IEX!L13</f>
        <v>6.73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0.54977092877967515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15.389999999999999</v>
      </c>
      <c r="AB14" s="76">
        <f>-STOA!R14</f>
        <v>0</v>
      </c>
      <c r="AC14">
        <f t="shared" si="0"/>
        <v>0.17682421324448144</v>
      </c>
      <c r="AD14">
        <f t="shared" si="1"/>
        <v>22.492946715535197</v>
      </c>
      <c r="AE14">
        <f>'IDT-1'!D14</f>
        <v>0</v>
      </c>
      <c r="AF14" s="25"/>
      <c r="AG14">
        <f t="shared" si="2"/>
        <v>22.492946715535197</v>
      </c>
      <c r="AI14" s="35">
        <f>PXIL!L14</f>
        <v>0</v>
      </c>
      <c r="AJ14" s="35">
        <f>PXIL!R14</f>
        <v>0</v>
      </c>
      <c r="AK14" s="35">
        <f>RTM_IEX!L14</f>
        <v>6.73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0.54977092877967515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15.389999999999999</v>
      </c>
      <c r="AB15" s="76">
        <f>-STOA!R15</f>
        <v>0</v>
      </c>
      <c r="AC15">
        <f t="shared" si="0"/>
        <v>0.17682421324448144</v>
      </c>
      <c r="AD15">
        <f t="shared" si="1"/>
        <v>22.492946715535197</v>
      </c>
      <c r="AE15">
        <f>'IDT-1'!D15</f>
        <v>0</v>
      </c>
      <c r="AF15" s="25"/>
      <c r="AG15">
        <f t="shared" si="2"/>
        <v>22.492946715535197</v>
      </c>
      <c r="AI15" s="35">
        <f>PXIL!L15</f>
        <v>0</v>
      </c>
      <c r="AJ15" s="35">
        <f>PXIL!R15</f>
        <v>0</v>
      </c>
      <c r="AK15" s="35">
        <f>RTM_IEX!L15</f>
        <v>6.73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0.54977092877967515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15.389999999999999</v>
      </c>
      <c r="AB16" s="76">
        <f>-STOA!R16</f>
        <v>0</v>
      </c>
      <c r="AC16">
        <f t="shared" si="0"/>
        <v>0.17682421324448144</v>
      </c>
      <c r="AD16">
        <f t="shared" si="1"/>
        <v>22.492946715535197</v>
      </c>
      <c r="AE16">
        <f>'IDT-1'!D16</f>
        <v>0</v>
      </c>
      <c r="AF16" s="25"/>
      <c r="AG16">
        <f t="shared" si="2"/>
        <v>22.492946715535197</v>
      </c>
      <c r="AI16" s="35">
        <f>PXIL!L16</f>
        <v>0</v>
      </c>
      <c r="AJ16" s="35">
        <f>PXIL!R16</f>
        <v>0</v>
      </c>
      <c r="AK16" s="35">
        <f>RTM_IEX!L16</f>
        <v>6.73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0.54977092877967515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15.389999999999999</v>
      </c>
      <c r="AB17" s="76">
        <f>-STOA!R17</f>
        <v>0</v>
      </c>
      <c r="AC17">
        <f t="shared" si="0"/>
        <v>0.17682421324448144</v>
      </c>
      <c r="AD17">
        <f t="shared" si="1"/>
        <v>22.492946715535197</v>
      </c>
      <c r="AE17">
        <f>'IDT-1'!D17</f>
        <v>0</v>
      </c>
      <c r="AF17" s="25"/>
      <c r="AG17">
        <f t="shared" si="2"/>
        <v>22.492946715535197</v>
      </c>
      <c r="AI17" s="35">
        <f>PXIL!L17</f>
        <v>0</v>
      </c>
      <c r="AJ17" s="35">
        <f>PXIL!R17</f>
        <v>0</v>
      </c>
      <c r="AK17" s="35">
        <f>RTM_IEX!L17</f>
        <v>6.73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0.54977092877967515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15.389999999999999</v>
      </c>
      <c r="AB18" s="76">
        <f>-STOA!R18</f>
        <v>0</v>
      </c>
      <c r="AC18">
        <f t="shared" si="0"/>
        <v>0.17682421324448144</v>
      </c>
      <c r="AD18">
        <f t="shared" si="1"/>
        <v>22.492946715535197</v>
      </c>
      <c r="AE18">
        <f>'IDT-1'!D18</f>
        <v>0</v>
      </c>
      <c r="AF18" s="25"/>
      <c r="AG18">
        <f t="shared" si="2"/>
        <v>22.492946715535197</v>
      </c>
      <c r="AI18" s="35">
        <f>PXIL!L18</f>
        <v>0</v>
      </c>
      <c r="AJ18" s="35">
        <f>PXIL!R18</f>
        <v>0</v>
      </c>
      <c r="AK18" s="35">
        <f>RTM_IEX!L18</f>
        <v>6.73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0.54977092877967515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15.389999999999999</v>
      </c>
      <c r="AB19" s="76">
        <f>-STOA!R19</f>
        <v>0</v>
      </c>
      <c r="AC19">
        <f t="shared" si="0"/>
        <v>0.18134821324448144</v>
      </c>
      <c r="AD19">
        <f t="shared" si="1"/>
        <v>23.068422715535196</v>
      </c>
      <c r="AE19">
        <f>'IDT-1'!D19</f>
        <v>0</v>
      </c>
      <c r="AF19" s="25"/>
      <c r="AG19">
        <f t="shared" si="2"/>
        <v>23.068422715535196</v>
      </c>
      <c r="AI19" s="35">
        <f>PXIL!L19</f>
        <v>0</v>
      </c>
      <c r="AJ19" s="35">
        <f>PXIL!R19</f>
        <v>0</v>
      </c>
      <c r="AK19" s="35">
        <f>RTM_IEX!L19</f>
        <v>7.31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0.54977092877967515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15.389999999999999</v>
      </c>
      <c r="AB20" s="76">
        <f>-STOA!R20</f>
        <v>0</v>
      </c>
      <c r="AC20">
        <f t="shared" si="0"/>
        <v>0.19180021324448146</v>
      </c>
      <c r="AD20">
        <f t="shared" si="1"/>
        <v>24.397970715535195</v>
      </c>
      <c r="AE20">
        <f>'IDT-1'!D20</f>
        <v>0</v>
      </c>
      <c r="AF20" s="25"/>
      <c r="AG20">
        <f t="shared" si="2"/>
        <v>24.397970715535195</v>
      </c>
      <c r="AI20" s="35">
        <f>PXIL!L20</f>
        <v>0</v>
      </c>
      <c r="AJ20" s="35">
        <f>PXIL!R20</f>
        <v>0</v>
      </c>
      <c r="AK20" s="35">
        <f>RTM_IEX!L20</f>
        <v>8.65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0.54977092877967515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15.389999999999999</v>
      </c>
      <c r="AB21" s="76">
        <f>-STOA!R21</f>
        <v>0</v>
      </c>
      <c r="AC21">
        <f t="shared" si="0"/>
        <v>0.20155021324448147</v>
      </c>
      <c r="AD21">
        <f t="shared" si="1"/>
        <v>25.638220715535194</v>
      </c>
      <c r="AE21">
        <f>'IDT-1'!D21</f>
        <v>0</v>
      </c>
      <c r="AF21" s="25"/>
      <c r="AG21">
        <f t="shared" si="2"/>
        <v>25.638220715535194</v>
      </c>
      <c r="AI21" s="35">
        <f>PXIL!L21</f>
        <v>0</v>
      </c>
      <c r="AJ21" s="35">
        <f>PXIL!R21</f>
        <v>0</v>
      </c>
      <c r="AK21" s="35">
        <f>RTM_IEX!L21</f>
        <v>9.9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0.54977092877967515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15.389999999999999</v>
      </c>
      <c r="AB22" s="76">
        <f>-STOA!R22</f>
        <v>0</v>
      </c>
      <c r="AC22">
        <f t="shared" si="0"/>
        <v>0.21286021324448146</v>
      </c>
      <c r="AD22">
        <f t="shared" si="1"/>
        <v>27.076910715535192</v>
      </c>
      <c r="AE22">
        <f>'IDT-1'!D22</f>
        <v>0</v>
      </c>
      <c r="AF22" s="25"/>
      <c r="AG22">
        <f t="shared" si="2"/>
        <v>27.076910715535192</v>
      </c>
      <c r="AI22" s="35">
        <f>PXIL!L22</f>
        <v>0</v>
      </c>
      <c r="AJ22" s="35">
        <f>PXIL!R22</f>
        <v>0</v>
      </c>
      <c r="AK22" s="35">
        <f>RTM_IEX!L22</f>
        <v>11.35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0.54977092877967515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22.12</v>
      </c>
      <c r="AB23" s="76">
        <f>-STOA!R23</f>
        <v>0</v>
      </c>
      <c r="AC23">
        <f t="shared" si="0"/>
        <v>0.22931821324448148</v>
      </c>
      <c r="AD23">
        <f t="shared" si="1"/>
        <v>29.170452715535195</v>
      </c>
      <c r="AE23">
        <f>'IDT-1'!D23</f>
        <v>0</v>
      </c>
      <c r="AF23" s="25"/>
      <c r="AG23">
        <f t="shared" si="2"/>
        <v>29.170452715535195</v>
      </c>
      <c r="AI23" s="35">
        <f>PXIL!L23</f>
        <v>0</v>
      </c>
      <c r="AJ23" s="35">
        <f>PXIL!R23</f>
        <v>0</v>
      </c>
      <c r="AK23" s="35">
        <f>RTM_IEX!L23</f>
        <v>6.73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0.54977092877967515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22.12</v>
      </c>
      <c r="AB24" s="76">
        <f>-STOA!R24</f>
        <v>0</v>
      </c>
      <c r="AC24">
        <f t="shared" si="0"/>
        <v>0.25030021324448148</v>
      </c>
      <c r="AD24">
        <f t="shared" si="1"/>
        <v>31.839470715535196</v>
      </c>
      <c r="AE24">
        <f>'IDT-1'!D24</f>
        <v>0</v>
      </c>
      <c r="AF24" s="25"/>
      <c r="AG24">
        <f t="shared" si="2"/>
        <v>31.839470715535196</v>
      </c>
      <c r="AI24" s="35">
        <f>PXIL!L24</f>
        <v>0</v>
      </c>
      <c r="AJ24" s="35">
        <f>PXIL!R24</f>
        <v>0</v>
      </c>
      <c r="AK24" s="35">
        <f>RTM_IEX!L24</f>
        <v>9.42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0.54977092877967515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22.12</v>
      </c>
      <c r="AB25" s="76">
        <f>-STOA!R25</f>
        <v>0</v>
      </c>
      <c r="AC25">
        <f t="shared" si="0"/>
        <v>0.27432421324448147</v>
      </c>
      <c r="AD25">
        <f t="shared" si="1"/>
        <v>34.895446715535194</v>
      </c>
      <c r="AE25">
        <f>'IDT-1'!D25</f>
        <v>0</v>
      </c>
      <c r="AF25" s="25"/>
      <c r="AG25">
        <f t="shared" si="2"/>
        <v>34.895446715535194</v>
      </c>
      <c r="AI25" s="35">
        <f>PXIL!L25</f>
        <v>0</v>
      </c>
      <c r="AJ25" s="35">
        <f>PXIL!R25</f>
        <v>0</v>
      </c>
      <c r="AK25" s="35">
        <f>RTM_IEX!L25</f>
        <v>12.5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0.54977092877967515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22.12</v>
      </c>
      <c r="AB26" s="76">
        <f>-STOA!R26</f>
        <v>0</v>
      </c>
      <c r="AC26">
        <f t="shared" si="0"/>
        <v>0.28555621324448144</v>
      </c>
      <c r="AD26">
        <f t="shared" si="1"/>
        <v>36.324214715535192</v>
      </c>
      <c r="AE26">
        <f>'IDT-1'!D26</f>
        <v>0</v>
      </c>
      <c r="AF26" s="25"/>
      <c r="AG26">
        <f t="shared" si="2"/>
        <v>36.324214715535192</v>
      </c>
      <c r="AI26" s="35">
        <f>PXIL!L26</f>
        <v>0</v>
      </c>
      <c r="AJ26" s="35">
        <f>PXIL!R26</f>
        <v>0</v>
      </c>
      <c r="AK26" s="35">
        <f>RTM_IEX!L26</f>
        <v>13.94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0.54977092877967515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22.12</v>
      </c>
      <c r="AB27" s="76">
        <f>-STOA!R27</f>
        <v>0</v>
      </c>
      <c r="AC27">
        <f t="shared" si="0"/>
        <v>0.31184221324448147</v>
      </c>
      <c r="AD27">
        <f t="shared" si="1"/>
        <v>39.66792871553519</v>
      </c>
      <c r="AE27">
        <f>'IDT-1'!D27</f>
        <v>0</v>
      </c>
      <c r="AF27" s="25"/>
      <c r="AG27">
        <f t="shared" si="2"/>
        <v>39.66792871553519</v>
      </c>
      <c r="AI27" s="35">
        <f>PXIL!L27</f>
        <v>0</v>
      </c>
      <c r="AJ27" s="35">
        <f>PXIL!R27</f>
        <v>0</v>
      </c>
      <c r="AK27" s="35">
        <f>RTM_IEX!L27</f>
        <v>17.309999999999999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0.54977092877967515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22.12</v>
      </c>
      <c r="AB28" s="76">
        <f>-STOA!R28</f>
        <v>0</v>
      </c>
      <c r="AC28">
        <f t="shared" si="0"/>
        <v>0.33430621324448151</v>
      </c>
      <c r="AD28">
        <f t="shared" si="1"/>
        <v>42.5254647155352</v>
      </c>
      <c r="AE28">
        <f>'IDT-1'!D28</f>
        <v>0</v>
      </c>
      <c r="AF28" s="25"/>
      <c r="AG28">
        <f t="shared" si="2"/>
        <v>42.5254647155352</v>
      </c>
      <c r="AI28" s="35">
        <f>PXIL!L28</f>
        <v>0</v>
      </c>
      <c r="AJ28" s="35">
        <f>PXIL!R28</f>
        <v>0</v>
      </c>
      <c r="AK28" s="35">
        <f>RTM_IEX!L28</f>
        <v>20.190000000000001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0.54977092877967515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22.12</v>
      </c>
      <c r="AB29" s="76">
        <f>-STOA!R29</f>
        <v>0</v>
      </c>
      <c r="AC29">
        <f t="shared" si="0"/>
        <v>0.36059221324448143</v>
      </c>
      <c r="AD29">
        <f t="shared" si="1"/>
        <v>45.869178715535192</v>
      </c>
      <c r="AE29">
        <f>'IDT-1'!D29</f>
        <v>0</v>
      </c>
      <c r="AF29" s="25"/>
      <c r="AG29">
        <f t="shared" si="2"/>
        <v>45.869178715535192</v>
      </c>
      <c r="AI29" s="35">
        <f>PXIL!L29</f>
        <v>0</v>
      </c>
      <c r="AJ29" s="35">
        <f>PXIL!R29</f>
        <v>0</v>
      </c>
      <c r="AK29" s="35">
        <f>RTM_IEX!L29</f>
        <v>23.56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0.54977092877967515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22.12</v>
      </c>
      <c r="AB30" s="76">
        <f>-STOA!R30</f>
        <v>0</v>
      </c>
      <c r="AC30">
        <f t="shared" si="0"/>
        <v>0.36059221324448143</v>
      </c>
      <c r="AD30">
        <f t="shared" si="1"/>
        <v>45.869178715535192</v>
      </c>
      <c r="AE30">
        <f>'IDT-1'!D30</f>
        <v>0</v>
      </c>
      <c r="AF30" s="25"/>
      <c r="AG30">
        <f t="shared" si="2"/>
        <v>45.869178715535192</v>
      </c>
      <c r="AI30" s="35">
        <f>PXIL!L30</f>
        <v>0</v>
      </c>
      <c r="AJ30" s="35">
        <f>PXIL!R30</f>
        <v>0</v>
      </c>
      <c r="AK30" s="35">
        <f>RTM_IEX!L30</f>
        <v>23.56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22.12</v>
      </c>
      <c r="AB31" s="76">
        <f>-STOA!R31</f>
        <v>0</v>
      </c>
      <c r="AC31">
        <f t="shared" si="0"/>
        <v>0.279864</v>
      </c>
      <c r="AD31">
        <f t="shared" si="1"/>
        <v>35.600135999999999</v>
      </c>
      <c r="AE31">
        <f>'IDT-1'!D31</f>
        <v>0</v>
      </c>
      <c r="AF31" s="25"/>
      <c r="AG31">
        <f t="shared" si="2"/>
        <v>35.600135999999999</v>
      </c>
      <c r="AI31" s="35">
        <f>PXIL!L31</f>
        <v>0</v>
      </c>
      <c r="AJ31" s="35">
        <f>PXIL!R31</f>
        <v>0</v>
      </c>
      <c r="AK31" s="35">
        <f>RTM_IEX!L31</f>
        <v>8.76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22.12</v>
      </c>
      <c r="AB32" s="76">
        <f>-STOA!R32</f>
        <v>0</v>
      </c>
      <c r="AC32">
        <f t="shared" si="0"/>
        <v>0.254436</v>
      </c>
      <c r="AD32">
        <f t="shared" si="1"/>
        <v>32.365564000000006</v>
      </c>
      <c r="AE32">
        <f>'IDT-1'!D32</f>
        <v>0</v>
      </c>
      <c r="AF32" s="25"/>
      <c r="AG32">
        <f t="shared" si="2"/>
        <v>32.365564000000006</v>
      </c>
      <c r="AI32" s="35">
        <f>PXIL!L32</f>
        <v>0</v>
      </c>
      <c r="AJ32" s="35">
        <f>PXIL!R32</f>
        <v>0</v>
      </c>
      <c r="AK32" s="35">
        <f>RTM_IEX!L32</f>
        <v>5.5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22.12</v>
      </c>
      <c r="AB33" s="76">
        <f>-STOA!R33</f>
        <v>0</v>
      </c>
      <c r="AC33">
        <f t="shared" si="0"/>
        <v>0.234234</v>
      </c>
      <c r="AD33">
        <f t="shared" si="1"/>
        <v>29.795766</v>
      </c>
      <c r="AE33">
        <f>'IDT-1'!D33</f>
        <v>0</v>
      </c>
      <c r="AF33" s="25"/>
      <c r="AG33">
        <f t="shared" si="2"/>
        <v>29.795766</v>
      </c>
      <c r="AI33" s="35">
        <f>PXIL!L33</f>
        <v>0</v>
      </c>
      <c r="AJ33" s="35">
        <f>PXIL!R33</f>
        <v>0</v>
      </c>
      <c r="AK33" s="35">
        <f>RTM_IEX!L33</f>
        <v>2.91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22.12</v>
      </c>
      <c r="AB34" s="76">
        <f>-STOA!R34</f>
        <v>0</v>
      </c>
      <c r="AC34">
        <f t="shared" si="0"/>
        <v>0.23782200000000001</v>
      </c>
      <c r="AD34">
        <f t="shared" si="1"/>
        <v>30.252178000000001</v>
      </c>
      <c r="AE34">
        <f>'IDT-1'!D34</f>
        <v>0</v>
      </c>
      <c r="AF34" s="25"/>
      <c r="AG34">
        <f t="shared" si="2"/>
        <v>30.252178000000001</v>
      </c>
      <c r="AI34" s="35">
        <f>PXIL!L34</f>
        <v>0</v>
      </c>
      <c r="AJ34" s="35">
        <f>PXIL!R34</f>
        <v>0</v>
      </c>
      <c r="AK34" s="35">
        <f>RTM_IEX!L34</f>
        <v>3.37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22.12</v>
      </c>
      <c r="AB35" s="76">
        <f>-STOA!R35</f>
        <v>0</v>
      </c>
      <c r="AC35">
        <f t="shared" si="0"/>
        <v>0.276978</v>
      </c>
      <c r="AD35">
        <f t="shared" si="1"/>
        <v>35.233022000000005</v>
      </c>
      <c r="AE35">
        <f>'IDT-1'!D35</f>
        <v>0</v>
      </c>
      <c r="AF35" s="25"/>
      <c r="AG35">
        <f t="shared" si="2"/>
        <v>35.233022000000005</v>
      </c>
      <c r="AI35" s="35">
        <f>PXIL!L35</f>
        <v>0</v>
      </c>
      <c r="AJ35" s="35">
        <f>PXIL!R35</f>
        <v>0</v>
      </c>
      <c r="AK35" s="35">
        <f>RTM_IEX!L35</f>
        <v>8.39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22.12</v>
      </c>
      <c r="AB36" s="76">
        <f>-STOA!R36</f>
        <v>0</v>
      </c>
      <c r="AC36">
        <f t="shared" si="0"/>
        <v>0.29725800000000002</v>
      </c>
      <c r="AD36">
        <f t="shared" si="1"/>
        <v>37.812742</v>
      </c>
      <c r="AE36">
        <f>'IDT-1'!D36</f>
        <v>0</v>
      </c>
      <c r="AF36" s="25"/>
      <c r="AG36">
        <f t="shared" si="2"/>
        <v>37.812742</v>
      </c>
      <c r="AI36" s="35">
        <f>PXIL!L36</f>
        <v>0</v>
      </c>
      <c r="AJ36" s="35">
        <f>PXIL!R36</f>
        <v>0</v>
      </c>
      <c r="AK36" s="35">
        <f>RTM_IEX!L36</f>
        <v>10.99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4.9997715538904375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22.12</v>
      </c>
      <c r="AB37" s="76">
        <f>-STOA!R37</f>
        <v>0</v>
      </c>
      <c r="AC37">
        <f t="shared" si="0"/>
        <v>0.33524221812034538</v>
      </c>
      <c r="AD37">
        <f t="shared" si="1"/>
        <v>42.644529335770095</v>
      </c>
      <c r="AE37">
        <f>'IDT-1'!D37</f>
        <v>0</v>
      </c>
      <c r="AF37" s="25"/>
      <c r="AG37">
        <f t="shared" si="2"/>
        <v>42.644529335770095</v>
      </c>
      <c r="AI37" s="35">
        <f>PXIL!L37</f>
        <v>0</v>
      </c>
      <c r="AJ37" s="35">
        <f>PXIL!R37</f>
        <v>0</v>
      </c>
      <c r="AK37" s="35">
        <f>RTM_IEX!L37</f>
        <v>15.86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4.9997715538904375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22.12</v>
      </c>
      <c r="AB38" s="76">
        <f>-STOA!R38</f>
        <v>0</v>
      </c>
      <c r="AC38">
        <f t="shared" si="0"/>
        <v>0.36901621812034541</v>
      </c>
      <c r="AD38">
        <f t="shared" si="1"/>
        <v>46.940755335770099</v>
      </c>
      <c r="AE38">
        <f>'IDT-1'!D38</f>
        <v>0</v>
      </c>
      <c r="AF38" s="25"/>
      <c r="AG38">
        <f t="shared" si="2"/>
        <v>46.940755335770099</v>
      </c>
      <c r="AI38" s="35">
        <f>PXIL!L38</f>
        <v>0</v>
      </c>
      <c r="AJ38" s="35">
        <f>PXIL!R38</f>
        <v>0</v>
      </c>
      <c r="AK38" s="35">
        <f>RTM_IEX!L38</f>
        <v>20.190000000000001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25.970000000000002</v>
      </c>
      <c r="AB39" s="76">
        <f>-STOA!R39</f>
        <v>0</v>
      </c>
      <c r="AC39">
        <f t="shared" si="0"/>
        <v>0.36160980547196886</v>
      </c>
      <c r="AD39">
        <f t="shared" si="1"/>
        <v>45.998621665293271</v>
      </c>
      <c r="AE39">
        <f>'IDT-1'!D39</f>
        <v>0</v>
      </c>
      <c r="AF39" s="25"/>
      <c r="AG39">
        <f t="shared" si="2"/>
        <v>45.998621665293271</v>
      </c>
      <c r="AI39" s="35">
        <f>PXIL!L39</f>
        <v>0</v>
      </c>
      <c r="AJ39" s="35">
        <f>PXIL!R39</f>
        <v>0</v>
      </c>
      <c r="AK39" s="35">
        <f>RTM_IEX!L39</f>
        <v>15.39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25.970000000000002</v>
      </c>
      <c r="AB40" s="76">
        <f>-STOA!R40</f>
        <v>0</v>
      </c>
      <c r="AC40">
        <f t="shared" si="0"/>
        <v>0.36160980547196886</v>
      </c>
      <c r="AD40">
        <f t="shared" si="1"/>
        <v>45.998621665293271</v>
      </c>
      <c r="AE40">
        <f>'IDT-1'!D40</f>
        <v>0</v>
      </c>
      <c r="AF40" s="25"/>
      <c r="AG40">
        <f t="shared" si="2"/>
        <v>45.998621665293271</v>
      </c>
      <c r="AI40" s="35">
        <f>PXIL!L40</f>
        <v>0</v>
      </c>
      <c r="AJ40" s="35">
        <f>PXIL!R40</f>
        <v>0</v>
      </c>
      <c r="AK40" s="35">
        <f>RTM_IEX!L40</f>
        <v>15.39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25.970000000000002</v>
      </c>
      <c r="AB41" s="76">
        <f>-STOA!R41</f>
        <v>0</v>
      </c>
      <c r="AC41">
        <f t="shared" si="0"/>
        <v>0.36004980547196885</v>
      </c>
      <c r="AD41">
        <f t="shared" si="1"/>
        <v>45.800181665293273</v>
      </c>
      <c r="AE41">
        <f>'IDT-1'!D41</f>
        <v>0</v>
      </c>
      <c r="AF41" s="25"/>
      <c r="AG41">
        <f t="shared" si="2"/>
        <v>45.800181665293273</v>
      </c>
      <c r="AI41" s="35">
        <f>PXIL!L41</f>
        <v>0</v>
      </c>
      <c r="AJ41" s="35">
        <f>PXIL!R41</f>
        <v>0</v>
      </c>
      <c r="AK41" s="35">
        <f>RTM_IEX!L41</f>
        <v>15.19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25.970000000000002</v>
      </c>
      <c r="AB42" s="76">
        <f>-STOA!R42</f>
        <v>0</v>
      </c>
      <c r="AC42">
        <f t="shared" si="0"/>
        <v>0.34663380547196887</v>
      </c>
      <c r="AD42">
        <f t="shared" si="1"/>
        <v>44.093597665293274</v>
      </c>
      <c r="AE42">
        <f>'IDT-1'!D42</f>
        <v>0</v>
      </c>
      <c r="AF42" s="25"/>
      <c r="AG42">
        <f t="shared" si="2"/>
        <v>44.093597665293274</v>
      </c>
      <c r="AI42" s="35">
        <f>PXIL!L42</f>
        <v>0</v>
      </c>
      <c r="AJ42" s="35">
        <f>PXIL!R42</f>
        <v>0</v>
      </c>
      <c r="AK42" s="35">
        <f>RTM_IEX!L42</f>
        <v>13.47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26.93</v>
      </c>
      <c r="AB43" s="76">
        <f>-STOA!R43</f>
        <v>0</v>
      </c>
      <c r="AC43">
        <f t="shared" si="0"/>
        <v>0.33906780547196885</v>
      </c>
      <c r="AD43">
        <f t="shared" si="1"/>
        <v>43.131163665293272</v>
      </c>
      <c r="AE43">
        <f>'IDT-1'!D43</f>
        <v>0</v>
      </c>
      <c r="AF43" s="25"/>
      <c r="AG43">
        <f t="shared" si="2"/>
        <v>43.131163665293272</v>
      </c>
      <c r="AI43" s="35">
        <f>PXIL!L43</f>
        <v>0</v>
      </c>
      <c r="AJ43" s="35">
        <f>PXIL!R43</f>
        <v>0</v>
      </c>
      <c r="AK43" s="35">
        <f>RTM_IEX!L43</f>
        <v>11.54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26.93</v>
      </c>
      <c r="AB44" s="76">
        <f>-STOA!R44</f>
        <v>0</v>
      </c>
      <c r="AC44">
        <f t="shared" si="0"/>
        <v>0.33157980547196886</v>
      </c>
      <c r="AD44">
        <f t="shared" si="1"/>
        <v>42.178651665293273</v>
      </c>
      <c r="AE44">
        <f>'IDT-1'!D44</f>
        <v>0</v>
      </c>
      <c r="AF44" s="25"/>
      <c r="AG44">
        <f t="shared" si="2"/>
        <v>42.178651665293273</v>
      </c>
      <c r="AI44" s="35">
        <f>PXIL!L44</f>
        <v>0</v>
      </c>
      <c r="AJ44" s="35">
        <f>PXIL!R44</f>
        <v>0</v>
      </c>
      <c r="AK44" s="35">
        <f>RTM_IEX!L44</f>
        <v>10.58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26.93</v>
      </c>
      <c r="AB45" s="76">
        <f>-STOA!R45</f>
        <v>0</v>
      </c>
      <c r="AC45">
        <f t="shared" si="0"/>
        <v>0.32409180547196886</v>
      </c>
      <c r="AD45">
        <f t="shared" si="1"/>
        <v>41.226139665293275</v>
      </c>
      <c r="AE45">
        <f>'IDT-1'!D45</f>
        <v>0</v>
      </c>
      <c r="AF45" s="25"/>
      <c r="AG45">
        <f t="shared" si="2"/>
        <v>41.226139665293275</v>
      </c>
      <c r="AI45" s="35">
        <f>PXIL!L45</f>
        <v>0</v>
      </c>
      <c r="AJ45" s="35">
        <f>PXIL!R45</f>
        <v>0</v>
      </c>
      <c r="AK45" s="35">
        <f>RTM_IEX!L45</f>
        <v>9.6199999999999992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26.93</v>
      </c>
      <c r="AB46" s="76">
        <f>-STOA!R46</f>
        <v>0</v>
      </c>
      <c r="AC46">
        <f t="shared" si="0"/>
        <v>0.31504380547196886</v>
      </c>
      <c r="AD46">
        <f t="shared" si="1"/>
        <v>40.075187665293278</v>
      </c>
      <c r="AE46">
        <f>'IDT-1'!D46</f>
        <v>0</v>
      </c>
      <c r="AF46" s="25"/>
      <c r="AG46">
        <f t="shared" si="2"/>
        <v>40.075187665293278</v>
      </c>
      <c r="AI46" s="35">
        <f>PXIL!L46</f>
        <v>0</v>
      </c>
      <c r="AJ46" s="35">
        <f>PXIL!R46</f>
        <v>0</v>
      </c>
      <c r="AK46" s="35">
        <f>RTM_IEX!L46</f>
        <v>8.4600000000000009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4.9200000000000008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28.85</v>
      </c>
      <c r="AB47" s="76">
        <f>-STOA!R47</f>
        <v>0</v>
      </c>
      <c r="AC47">
        <f t="shared" si="0"/>
        <v>0.31441800000000003</v>
      </c>
      <c r="AD47">
        <f t="shared" si="1"/>
        <v>39.995581999999999</v>
      </c>
      <c r="AE47">
        <f>'IDT-1'!D47</f>
        <v>0</v>
      </c>
      <c r="AF47" s="25"/>
      <c r="AG47">
        <f t="shared" si="2"/>
        <v>39.995581999999999</v>
      </c>
      <c r="AI47" s="35">
        <f>PXIL!L47</f>
        <v>0</v>
      </c>
      <c r="AJ47" s="35">
        <f>PXIL!R47</f>
        <v>0</v>
      </c>
      <c r="AK47" s="35">
        <f>RTM_IEX!L47</f>
        <v>6.54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4.9200000000000008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28.85</v>
      </c>
      <c r="AB48" s="76">
        <f>-STOA!R48</f>
        <v>0</v>
      </c>
      <c r="AC48">
        <f t="shared" si="0"/>
        <v>0.30466800000000005</v>
      </c>
      <c r="AD48">
        <f t="shared" si="1"/>
        <v>38.755332000000003</v>
      </c>
      <c r="AE48">
        <f>'IDT-1'!D48</f>
        <v>0</v>
      </c>
      <c r="AF48" s="25"/>
      <c r="AG48">
        <f t="shared" si="2"/>
        <v>38.755332000000003</v>
      </c>
      <c r="AI48" s="35">
        <f>PXIL!L48</f>
        <v>0</v>
      </c>
      <c r="AJ48" s="35">
        <f>PXIL!R48</f>
        <v>0</v>
      </c>
      <c r="AK48" s="35">
        <f>RTM_IEX!L48</f>
        <v>5.29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4.9200000000000008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28.85</v>
      </c>
      <c r="AB49" s="76">
        <f>-STOA!R49</f>
        <v>0</v>
      </c>
      <c r="AC49">
        <f t="shared" si="0"/>
        <v>0.29718</v>
      </c>
      <c r="AD49">
        <f t="shared" si="1"/>
        <v>37.802820000000004</v>
      </c>
      <c r="AE49">
        <f>'IDT-1'!D49</f>
        <v>0</v>
      </c>
      <c r="AF49" s="25"/>
      <c r="AG49">
        <f t="shared" si="2"/>
        <v>37.802820000000004</v>
      </c>
      <c r="AI49" s="35">
        <f>PXIL!L49</f>
        <v>0</v>
      </c>
      <c r="AJ49" s="35">
        <f>PXIL!R49</f>
        <v>0</v>
      </c>
      <c r="AK49" s="35">
        <f>RTM_IEX!L49</f>
        <v>4.33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4.9200000000000008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28.85</v>
      </c>
      <c r="AB50" s="76">
        <f>-STOA!R50</f>
        <v>0</v>
      </c>
      <c r="AC50">
        <f t="shared" si="0"/>
        <v>0.29343600000000003</v>
      </c>
      <c r="AD50">
        <f t="shared" si="1"/>
        <v>37.326564000000005</v>
      </c>
      <c r="AE50">
        <f>'IDT-1'!D50</f>
        <v>0</v>
      </c>
      <c r="AF50" s="25"/>
      <c r="AG50">
        <f t="shared" si="2"/>
        <v>37.326564000000005</v>
      </c>
      <c r="AI50" s="35">
        <f>PXIL!L50</f>
        <v>0</v>
      </c>
      <c r="AJ50" s="35">
        <f>PXIL!R50</f>
        <v>0</v>
      </c>
      <c r="AK50" s="35">
        <f>RTM_IEX!L50</f>
        <v>3.85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4.9200000000000008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28.85</v>
      </c>
      <c r="AB51" s="76">
        <f>-STOA!R51</f>
        <v>0</v>
      </c>
      <c r="AC51">
        <f t="shared" si="0"/>
        <v>0.29343600000000003</v>
      </c>
      <c r="AD51">
        <f t="shared" si="1"/>
        <v>37.326564000000005</v>
      </c>
      <c r="AE51">
        <f>'IDT-1'!D51</f>
        <v>0</v>
      </c>
      <c r="AF51" s="25"/>
      <c r="AG51">
        <f t="shared" si="2"/>
        <v>37.326564000000005</v>
      </c>
      <c r="AI51" s="35">
        <f>PXIL!L51</f>
        <v>0</v>
      </c>
      <c r="AJ51" s="35">
        <f>PXIL!R51</f>
        <v>0</v>
      </c>
      <c r="AK51" s="35">
        <f>RTM_IEX!L51</f>
        <v>3.85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4.9200000000000008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28.85</v>
      </c>
      <c r="AB52" s="76">
        <f>-STOA!R52</f>
        <v>0</v>
      </c>
      <c r="AC52">
        <f t="shared" si="0"/>
        <v>0.28594800000000004</v>
      </c>
      <c r="AD52">
        <f t="shared" si="1"/>
        <v>36.374052000000006</v>
      </c>
      <c r="AE52">
        <f>'IDT-1'!D52</f>
        <v>0</v>
      </c>
      <c r="AF52" s="25"/>
      <c r="AG52">
        <f t="shared" si="2"/>
        <v>36.374052000000006</v>
      </c>
      <c r="AI52" s="35">
        <f>PXIL!L52</f>
        <v>0</v>
      </c>
      <c r="AJ52" s="35">
        <f>PXIL!R52</f>
        <v>0</v>
      </c>
      <c r="AK52" s="35">
        <f>RTM_IEX!L52</f>
        <v>2.89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4.9200000000000008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28.85</v>
      </c>
      <c r="AB53" s="76">
        <f>-STOA!R53</f>
        <v>0</v>
      </c>
      <c r="AC53">
        <f t="shared" si="0"/>
        <v>0.28587000000000001</v>
      </c>
      <c r="AD53">
        <f t="shared" si="1"/>
        <v>36.364130000000003</v>
      </c>
      <c r="AE53">
        <f>'IDT-1'!D53</f>
        <v>0</v>
      </c>
      <c r="AF53" s="25"/>
      <c r="AG53">
        <f t="shared" si="2"/>
        <v>36.364130000000003</v>
      </c>
      <c r="AI53" s="35">
        <f>PXIL!L53</f>
        <v>0</v>
      </c>
      <c r="AJ53" s="35">
        <f>PXIL!R53</f>
        <v>0</v>
      </c>
      <c r="AK53" s="35">
        <f>RTM_IEX!L53</f>
        <v>2.88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4.9200000000000008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28.85</v>
      </c>
      <c r="AB54" s="76">
        <f>-STOA!R54</f>
        <v>0</v>
      </c>
      <c r="AC54">
        <f t="shared" si="0"/>
        <v>0.27838200000000002</v>
      </c>
      <c r="AD54">
        <f t="shared" si="1"/>
        <v>35.411618000000004</v>
      </c>
      <c r="AE54">
        <f>'IDT-1'!D54</f>
        <v>0</v>
      </c>
      <c r="AF54" s="25"/>
      <c r="AG54">
        <f t="shared" si="2"/>
        <v>35.411618000000004</v>
      </c>
      <c r="AI54" s="35">
        <f>PXIL!L54</f>
        <v>0</v>
      </c>
      <c r="AJ54" s="35">
        <f>PXIL!R54</f>
        <v>0</v>
      </c>
      <c r="AK54" s="35">
        <f>RTM_IEX!L54</f>
        <v>1.92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4.9200000000000008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27.89</v>
      </c>
      <c r="AB55" s="76">
        <f>-STOA!R55</f>
        <v>0</v>
      </c>
      <c r="AC55">
        <f t="shared" si="0"/>
        <v>0.26340599999999997</v>
      </c>
      <c r="AD55">
        <f t="shared" si="1"/>
        <v>33.506594</v>
      </c>
      <c r="AE55">
        <f>'IDT-1'!D55</f>
        <v>0</v>
      </c>
      <c r="AF55" s="25"/>
      <c r="AG55">
        <f t="shared" si="2"/>
        <v>33.506594</v>
      </c>
      <c r="AI55" s="35">
        <f>PXIL!L55</f>
        <v>0</v>
      </c>
      <c r="AJ55" s="35">
        <f>PXIL!R55</f>
        <v>0</v>
      </c>
      <c r="AK55" s="35">
        <f>RTM_IEX!L55</f>
        <v>0.96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4.9200000000000008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27.89</v>
      </c>
      <c r="AB56" s="76">
        <f>-STOA!R56</f>
        <v>0</v>
      </c>
      <c r="AC56">
        <f t="shared" si="0"/>
        <v>0.25591799999999998</v>
      </c>
      <c r="AD56">
        <f t="shared" si="1"/>
        <v>32.554082000000001</v>
      </c>
      <c r="AE56">
        <f>'IDT-1'!D56</f>
        <v>0</v>
      </c>
      <c r="AF56" s="25"/>
      <c r="AG56">
        <f t="shared" si="2"/>
        <v>32.554082000000001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4.9200000000000008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27.89</v>
      </c>
      <c r="AB57" s="76">
        <f>-STOA!R57</f>
        <v>0</v>
      </c>
      <c r="AC57">
        <f t="shared" si="0"/>
        <v>0.26377931828260431</v>
      </c>
      <c r="AD57">
        <f t="shared" si="1"/>
        <v>31.546220681717397</v>
      </c>
      <c r="AE57">
        <f>'IDT-1'!D57</f>
        <v>0</v>
      </c>
      <c r="AF57" s="25"/>
      <c r="AG57">
        <f t="shared" si="2"/>
        <v>31.546220681717397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-1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4.9200000000000008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27.89</v>
      </c>
      <c r="AB58" s="76">
        <f>-STOA!R58</f>
        <v>0</v>
      </c>
      <c r="AC58">
        <f t="shared" si="0"/>
        <v>0.26770997742390645</v>
      </c>
      <c r="AD58">
        <f t="shared" si="1"/>
        <v>31.042290022576097</v>
      </c>
      <c r="AE58">
        <f>'IDT-1'!D58</f>
        <v>0</v>
      </c>
      <c r="AF58" s="25"/>
      <c r="AG58">
        <f t="shared" si="2"/>
        <v>31.042290022576097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-1.5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4.9200000000000008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26.93</v>
      </c>
      <c r="AB59" s="76">
        <f>-STOA!R59</f>
        <v>0</v>
      </c>
      <c r="AC59">
        <f t="shared" si="0"/>
        <v>0.26415263656520865</v>
      </c>
      <c r="AD59">
        <f t="shared" si="1"/>
        <v>29.585847363434794</v>
      </c>
      <c r="AE59">
        <f>'IDT-1'!D59</f>
        <v>0</v>
      </c>
      <c r="AF59" s="25"/>
      <c r="AG59">
        <f t="shared" si="2"/>
        <v>29.585847363434794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-2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4.9200000000000008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26.93</v>
      </c>
      <c r="AB60" s="76">
        <f>-STOA!R60</f>
        <v>0</v>
      </c>
      <c r="AC60">
        <f t="shared" si="0"/>
        <v>0.26415263656520865</v>
      </c>
      <c r="AD60">
        <f t="shared" si="1"/>
        <v>29.585847363434794</v>
      </c>
      <c r="AE60">
        <f>'IDT-1'!D60</f>
        <v>0</v>
      </c>
      <c r="AF60" s="25"/>
      <c r="AG60">
        <f t="shared" si="2"/>
        <v>29.585847363434794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-2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4.9200000000000008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26.93</v>
      </c>
      <c r="AB61" s="76">
        <f>-STOA!R61</f>
        <v>0</v>
      </c>
      <c r="AC61">
        <f t="shared" si="0"/>
        <v>0.26415263656520865</v>
      </c>
      <c r="AD61">
        <f t="shared" si="1"/>
        <v>29.585847363434794</v>
      </c>
      <c r="AE61">
        <f>'IDT-1'!D61</f>
        <v>0</v>
      </c>
      <c r="AF61" s="25"/>
      <c r="AG61">
        <f t="shared" si="2"/>
        <v>29.585847363434794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-2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4.9200000000000008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26.93</v>
      </c>
      <c r="AB62" s="76">
        <f>-STOA!R62</f>
        <v>0</v>
      </c>
      <c r="AC62">
        <f t="shared" si="0"/>
        <v>0.26808329570651079</v>
      </c>
      <c r="AD62">
        <f t="shared" si="1"/>
        <v>29.081916704293491</v>
      </c>
      <c r="AE62">
        <f>'IDT-1'!D62</f>
        <v>0</v>
      </c>
      <c r="AF62" s="25"/>
      <c r="AG62">
        <f t="shared" si="2"/>
        <v>29.081916704293491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-2.5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4.9200000000000008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26.93</v>
      </c>
      <c r="AB63" s="76">
        <f>-STOA!R63</f>
        <v>0</v>
      </c>
      <c r="AC63">
        <f t="shared" si="0"/>
        <v>0.26808329570651079</v>
      </c>
      <c r="AD63">
        <f t="shared" si="1"/>
        <v>29.081916704293491</v>
      </c>
      <c r="AE63">
        <f>'IDT-1'!D63</f>
        <v>0</v>
      </c>
      <c r="AF63" s="25"/>
      <c r="AG63">
        <f t="shared" si="2"/>
        <v>29.081916704293491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-2.5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4.9200000000000008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26.93</v>
      </c>
      <c r="AB64" s="76">
        <f>-STOA!R64</f>
        <v>0</v>
      </c>
      <c r="AC64">
        <f t="shared" si="0"/>
        <v>0.26808329570651079</v>
      </c>
      <c r="AD64">
        <f t="shared" si="1"/>
        <v>29.081916704293491</v>
      </c>
      <c r="AE64">
        <f>'IDT-1'!D64</f>
        <v>0</v>
      </c>
      <c r="AF64" s="25"/>
      <c r="AG64">
        <f t="shared" si="2"/>
        <v>29.081916704293491</v>
      </c>
      <c r="AI64" s="35">
        <f>PXIL!L64</f>
        <v>0</v>
      </c>
      <c r="AJ64" s="35">
        <f>PXIL!R64</f>
        <v>0</v>
      </c>
      <c r="AK64" s="35">
        <f>RTM_IEX!L64</f>
        <v>0</v>
      </c>
      <c r="AL64" s="35">
        <f>RTM_IEX!R64</f>
        <v>-2.5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4.9200000000000008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26.93</v>
      </c>
      <c r="AB65" s="76">
        <f>-STOA!R65</f>
        <v>0</v>
      </c>
      <c r="AC65">
        <f t="shared" si="0"/>
        <v>0.26808329570651079</v>
      </c>
      <c r="AD65">
        <f t="shared" si="1"/>
        <v>29.081916704293491</v>
      </c>
      <c r="AE65">
        <f>'IDT-1'!D65</f>
        <v>0</v>
      </c>
      <c r="AF65" s="25"/>
      <c r="AG65">
        <f t="shared" si="2"/>
        <v>29.081916704293491</v>
      </c>
      <c r="AI65" s="35">
        <f>PXIL!L65</f>
        <v>0</v>
      </c>
      <c r="AJ65" s="35">
        <f>PXIL!R65</f>
        <v>0</v>
      </c>
      <c r="AK65" s="35">
        <f>RTM_IEX!L65</f>
        <v>0</v>
      </c>
      <c r="AL65" s="35">
        <f>RTM_IEX!R65</f>
        <v>-2.5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4.9200000000000008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26.93</v>
      </c>
      <c r="AB66" s="76">
        <f>-STOA!R66</f>
        <v>0</v>
      </c>
      <c r="AC66">
        <f t="shared" si="0"/>
        <v>0.26808329570651079</v>
      </c>
      <c r="AD66">
        <f t="shared" si="1"/>
        <v>29.081916704293491</v>
      </c>
      <c r="AE66">
        <f>'IDT-1'!D66</f>
        <v>0</v>
      </c>
      <c r="AF66" s="25"/>
      <c r="AG66">
        <f t="shared" si="2"/>
        <v>29.081916704293491</v>
      </c>
      <c r="AI66" s="35">
        <f>PXIL!L66</f>
        <v>0</v>
      </c>
      <c r="AJ66" s="35">
        <f>PXIL!R66</f>
        <v>0</v>
      </c>
      <c r="AK66" s="35">
        <f>RTM_IEX!L66</f>
        <v>0</v>
      </c>
      <c r="AL66" s="35">
        <f>RTM_IEX!R66</f>
        <v>-2.5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4.9200000000000008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25</v>
      </c>
      <c r="AB67" s="76">
        <f>-STOA!R67</f>
        <v>0</v>
      </c>
      <c r="AC67">
        <f t="shared" si="0"/>
        <v>0.23730665914130217</v>
      </c>
      <c r="AD67">
        <f t="shared" si="1"/>
        <v>29.182693340858698</v>
      </c>
      <c r="AE67">
        <f>'IDT-1'!D67</f>
        <v>0</v>
      </c>
      <c r="AF67" s="25"/>
      <c r="AG67">
        <f t="shared" si="2"/>
        <v>29.182693340858698</v>
      </c>
      <c r="AI67" s="35">
        <f>PXIL!L67</f>
        <v>0</v>
      </c>
      <c r="AJ67" s="35">
        <f>PXIL!R67</f>
        <v>0</v>
      </c>
      <c r="AK67" s="35">
        <f>RTM_IEX!L67</f>
        <v>0</v>
      </c>
      <c r="AL67" s="35">
        <f>RTM_IEX!R67</f>
        <v>-0.5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4.9200000000000008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25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0.23730665914130217</v>
      </c>
      <c r="AD68">
        <f t="shared" ref="AD68:AD98" si="4">SUM(B68:AB68,AI68:AV68)-AC68</f>
        <v>29.182693340858698</v>
      </c>
      <c r="AE68">
        <f>'IDT-1'!D68</f>
        <v>0</v>
      </c>
      <c r="AF68" s="25"/>
      <c r="AG68">
        <f t="shared" ref="AG68:AG98" si="5">SUM(AD68:AF68)</f>
        <v>29.182693340858698</v>
      </c>
      <c r="AI68" s="35">
        <f>PXIL!L68</f>
        <v>0</v>
      </c>
      <c r="AJ68" s="35">
        <f>PXIL!R68</f>
        <v>0</v>
      </c>
      <c r="AK68" s="35">
        <f>RTM_IEX!L68</f>
        <v>0</v>
      </c>
      <c r="AL68" s="35">
        <f>RTM_IEX!R68</f>
        <v>-0.5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4.9200000000000008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25</v>
      </c>
      <c r="AB69" s="76">
        <f>-STOA!R69</f>
        <v>0</v>
      </c>
      <c r="AC69">
        <f t="shared" si="3"/>
        <v>0.23730665914130217</v>
      </c>
      <c r="AD69">
        <f t="shared" si="4"/>
        <v>29.182693340858698</v>
      </c>
      <c r="AE69">
        <f>'IDT-1'!D69</f>
        <v>0</v>
      </c>
      <c r="AF69" s="25"/>
      <c r="AG69">
        <f t="shared" si="5"/>
        <v>29.182693340858698</v>
      </c>
      <c r="AI69" s="35">
        <f>PXIL!L69</f>
        <v>0</v>
      </c>
      <c r="AJ69" s="35">
        <f>PXIL!R69</f>
        <v>0</v>
      </c>
      <c r="AK69" s="35">
        <f>RTM_IEX!L69</f>
        <v>0</v>
      </c>
      <c r="AL69" s="35">
        <f>RTM_IEX!R69</f>
        <v>-0.5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4.9200000000000008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25</v>
      </c>
      <c r="AB70" s="76">
        <f>-STOA!R70</f>
        <v>0</v>
      </c>
      <c r="AC70">
        <f t="shared" si="3"/>
        <v>0.23712</v>
      </c>
      <c r="AD70">
        <f t="shared" si="4"/>
        <v>30.162880000000001</v>
      </c>
      <c r="AE70">
        <f>'IDT-1'!D70</f>
        <v>0</v>
      </c>
      <c r="AF70" s="25"/>
      <c r="AG70">
        <f t="shared" si="5"/>
        <v>30.162880000000001</v>
      </c>
      <c r="AI70" s="35">
        <f>PXIL!L70</f>
        <v>0</v>
      </c>
      <c r="AJ70" s="35">
        <f>PXIL!R70</f>
        <v>0</v>
      </c>
      <c r="AK70" s="35">
        <f>RTM_IEX!L70</f>
        <v>0.48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4.9200000000000008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23.080000000000002</v>
      </c>
      <c r="AB71" s="76">
        <f>-STOA!R71</f>
        <v>0</v>
      </c>
      <c r="AC71">
        <f t="shared" si="3"/>
        <v>0.24468600000000001</v>
      </c>
      <c r="AD71">
        <f t="shared" si="4"/>
        <v>31.125314000000003</v>
      </c>
      <c r="AE71">
        <f>'IDT-1'!D71</f>
        <v>0</v>
      </c>
      <c r="AF71" s="25"/>
      <c r="AG71">
        <f t="shared" si="5"/>
        <v>31.125314000000003</v>
      </c>
      <c r="AI71" s="35">
        <f>PXIL!L71</f>
        <v>0</v>
      </c>
      <c r="AJ71" s="35">
        <f>PXIL!R71</f>
        <v>0</v>
      </c>
      <c r="AK71" s="35">
        <f>RTM_IEX!L71</f>
        <v>3.37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4.9200000000000008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23.080000000000002</v>
      </c>
      <c r="AB72" s="76">
        <f>-STOA!R72</f>
        <v>0</v>
      </c>
      <c r="AC72">
        <f t="shared" si="3"/>
        <v>0.24843000000000001</v>
      </c>
      <c r="AD72">
        <f t="shared" si="4"/>
        <v>31.601570000000006</v>
      </c>
      <c r="AE72">
        <f>'IDT-1'!D72</f>
        <v>0</v>
      </c>
      <c r="AF72" s="25"/>
      <c r="AG72">
        <f t="shared" si="5"/>
        <v>31.601570000000006</v>
      </c>
      <c r="AI72" s="35">
        <f>PXIL!L72</f>
        <v>0</v>
      </c>
      <c r="AJ72" s="35">
        <f>PXIL!R72</f>
        <v>0</v>
      </c>
      <c r="AK72" s="35">
        <f>RTM_IEX!L72</f>
        <v>3.85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4.9200000000000008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23.080000000000002</v>
      </c>
      <c r="AB73" s="76">
        <f>-STOA!R73</f>
        <v>0</v>
      </c>
      <c r="AC73">
        <f t="shared" si="3"/>
        <v>0.25591799999999998</v>
      </c>
      <c r="AD73">
        <f t="shared" si="4"/>
        <v>32.554082000000001</v>
      </c>
      <c r="AE73">
        <f>'IDT-1'!D73</f>
        <v>0</v>
      </c>
      <c r="AF73" s="25"/>
      <c r="AG73">
        <f t="shared" si="5"/>
        <v>32.554082000000001</v>
      </c>
      <c r="AI73" s="35">
        <f>PXIL!L73</f>
        <v>0</v>
      </c>
      <c r="AJ73" s="35">
        <f>PXIL!R73</f>
        <v>0</v>
      </c>
      <c r="AK73" s="35">
        <f>RTM_IEX!L73</f>
        <v>4.8099999999999996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4.6697865533159648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23.080000000000002</v>
      </c>
      <c r="AB74" s="76">
        <f>-STOA!R74</f>
        <v>0</v>
      </c>
      <c r="AC74">
        <f t="shared" si="3"/>
        <v>0.26519833511586455</v>
      </c>
      <c r="AD74">
        <f t="shared" si="4"/>
        <v>33.734588218200109</v>
      </c>
      <c r="AE74">
        <f>'IDT-1'!D74</f>
        <v>0</v>
      </c>
      <c r="AF74" s="25"/>
      <c r="AG74">
        <f t="shared" si="5"/>
        <v>33.734588218200109</v>
      </c>
      <c r="AI74" s="35">
        <f>PXIL!L74</f>
        <v>0</v>
      </c>
      <c r="AJ74" s="35">
        <f>PXIL!R74</f>
        <v>0</v>
      </c>
      <c r="AK74" s="35">
        <f>RTM_IEX!L74</f>
        <v>6.25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4.6697865533159648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22.12</v>
      </c>
      <c r="AB75" s="76">
        <f>-STOA!R75</f>
        <v>0</v>
      </c>
      <c r="AC75">
        <f t="shared" si="3"/>
        <v>0.27276433511586451</v>
      </c>
      <c r="AD75">
        <f t="shared" si="4"/>
        <v>34.697022218200104</v>
      </c>
      <c r="AE75">
        <f>'IDT-1'!D75</f>
        <v>0</v>
      </c>
      <c r="AF75" s="25"/>
      <c r="AG75">
        <f t="shared" si="5"/>
        <v>34.697022218200104</v>
      </c>
      <c r="AI75" s="35">
        <f>PXIL!L75</f>
        <v>0</v>
      </c>
      <c r="AJ75" s="35">
        <f>PXIL!R75</f>
        <v>0</v>
      </c>
      <c r="AK75" s="35">
        <f>RTM_IEX!L75</f>
        <v>8.18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4.6697865533159648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22.12</v>
      </c>
      <c r="AB76" s="76">
        <f>-STOA!R76</f>
        <v>0</v>
      </c>
      <c r="AC76">
        <f t="shared" si="3"/>
        <v>0.23321833511586454</v>
      </c>
      <c r="AD76">
        <f t="shared" si="4"/>
        <v>29.666568218200101</v>
      </c>
      <c r="AE76">
        <f>'IDT-1'!D76</f>
        <v>0</v>
      </c>
      <c r="AF76" s="25"/>
      <c r="AG76">
        <f t="shared" si="5"/>
        <v>29.666568218200101</v>
      </c>
      <c r="AI76" s="35">
        <f>PXIL!L76</f>
        <v>0</v>
      </c>
      <c r="AJ76" s="35">
        <f>PXIL!R76</f>
        <v>0</v>
      </c>
      <c r="AK76" s="35">
        <f>RTM_IEX!L76</f>
        <v>3.11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4.6697865533159648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22.12</v>
      </c>
      <c r="AB77" s="76">
        <f>-STOA!R77</f>
        <v>0</v>
      </c>
      <c r="AC77">
        <f t="shared" si="3"/>
        <v>0.23002033511586453</v>
      </c>
      <c r="AD77">
        <f t="shared" si="4"/>
        <v>29.259766218200102</v>
      </c>
      <c r="AE77">
        <f>'IDT-1'!D77</f>
        <v>0</v>
      </c>
      <c r="AF77" s="25"/>
      <c r="AG77">
        <f t="shared" si="5"/>
        <v>29.259766218200102</v>
      </c>
      <c r="AI77" s="35">
        <f>PXIL!L77</f>
        <v>0</v>
      </c>
      <c r="AJ77" s="35">
        <f>PXIL!R77</f>
        <v>0</v>
      </c>
      <c r="AK77" s="35">
        <f>RTM_IEX!L77</f>
        <v>2.7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4.6697865533159648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22.12</v>
      </c>
      <c r="AB78" s="76">
        <f>-STOA!R78</f>
        <v>0</v>
      </c>
      <c r="AC78">
        <f t="shared" si="3"/>
        <v>0.22978633511586455</v>
      </c>
      <c r="AD78">
        <f t="shared" si="4"/>
        <v>29.2300002182001</v>
      </c>
      <c r="AE78">
        <f>'IDT-1'!D78</f>
        <v>0</v>
      </c>
      <c r="AF78" s="25"/>
      <c r="AG78">
        <f t="shared" si="5"/>
        <v>29.2300002182001</v>
      </c>
      <c r="AI78" s="35">
        <f>PXIL!L78</f>
        <v>0</v>
      </c>
      <c r="AJ78" s="35">
        <f>PXIL!R78</f>
        <v>0</v>
      </c>
      <c r="AK78" s="35">
        <f>RTM_IEX!L78</f>
        <v>2.67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4.6697865533159648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22.12</v>
      </c>
      <c r="AB79" s="76">
        <f>-STOA!R79</f>
        <v>0</v>
      </c>
      <c r="AC79">
        <f t="shared" si="3"/>
        <v>0.25139233511586456</v>
      </c>
      <c r="AD79">
        <f t="shared" si="4"/>
        <v>31.978394218200105</v>
      </c>
      <c r="AE79">
        <f>'IDT-1'!D79</f>
        <v>0</v>
      </c>
      <c r="AF79" s="25"/>
      <c r="AG79">
        <f t="shared" si="5"/>
        <v>31.978394218200105</v>
      </c>
      <c r="AI79" s="35">
        <f>PXIL!L79</f>
        <v>0</v>
      </c>
      <c r="AJ79" s="35">
        <f>PXIL!R79</f>
        <v>0</v>
      </c>
      <c r="AK79" s="35">
        <f>RTM_IEX!L79</f>
        <v>5.44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4.6697865533159648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22.12</v>
      </c>
      <c r="AB80" s="76">
        <f>-STOA!R80</f>
        <v>0</v>
      </c>
      <c r="AC80">
        <f t="shared" si="3"/>
        <v>0.28220233511586457</v>
      </c>
      <c r="AD80">
        <f t="shared" si="4"/>
        <v>35.897584218200102</v>
      </c>
      <c r="AE80">
        <f>'IDT-1'!D80</f>
        <v>0</v>
      </c>
      <c r="AF80" s="25"/>
      <c r="AG80">
        <f t="shared" si="5"/>
        <v>35.897584218200102</v>
      </c>
      <c r="AI80" s="35">
        <f>PXIL!L80</f>
        <v>0</v>
      </c>
      <c r="AJ80" s="35">
        <f>PXIL!R80</f>
        <v>0</v>
      </c>
      <c r="AK80" s="35">
        <f>RTM_IEX!L80</f>
        <v>9.39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4.6697865533159648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22.12</v>
      </c>
      <c r="AB81" s="76">
        <f>-STOA!R81</f>
        <v>0</v>
      </c>
      <c r="AC81">
        <f t="shared" si="3"/>
        <v>0.30646033511586451</v>
      </c>
      <c r="AD81">
        <f t="shared" si="4"/>
        <v>38.983326218200098</v>
      </c>
      <c r="AE81">
        <f>'IDT-1'!D81</f>
        <v>0</v>
      </c>
      <c r="AF81" s="25"/>
      <c r="AG81">
        <f t="shared" si="5"/>
        <v>38.983326218200098</v>
      </c>
      <c r="AI81" s="35">
        <f>PXIL!L81</f>
        <v>0</v>
      </c>
      <c r="AJ81" s="35">
        <f>PXIL!R81</f>
        <v>0</v>
      </c>
      <c r="AK81" s="35">
        <f>RTM_IEX!L81</f>
        <v>12.5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4.9200000000000008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22.12</v>
      </c>
      <c r="AB82" s="76">
        <f>-STOA!R82</f>
        <v>0</v>
      </c>
      <c r="AC82">
        <f t="shared" si="3"/>
        <v>0.30841200000000002</v>
      </c>
      <c r="AD82">
        <f t="shared" si="4"/>
        <v>39.231588000000009</v>
      </c>
      <c r="AE82">
        <f>'IDT-1'!D82</f>
        <v>0</v>
      </c>
      <c r="AF82" s="25"/>
      <c r="AG82">
        <f t="shared" si="5"/>
        <v>39.231588000000009</v>
      </c>
      <c r="AI82" s="35">
        <f>PXIL!L82</f>
        <v>0</v>
      </c>
      <c r="AJ82" s="35">
        <f>PXIL!R82</f>
        <v>0</v>
      </c>
      <c r="AK82" s="35">
        <f>RTM_IEX!L82</f>
        <v>12.5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4.9200000000000008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22.12</v>
      </c>
      <c r="AB83" s="76">
        <f>-STOA!R83</f>
        <v>0</v>
      </c>
      <c r="AC83">
        <f t="shared" si="3"/>
        <v>0.30841200000000002</v>
      </c>
      <c r="AD83">
        <f t="shared" si="4"/>
        <v>39.231588000000009</v>
      </c>
      <c r="AE83">
        <f>'IDT-1'!D83</f>
        <v>0</v>
      </c>
      <c r="AF83" s="25"/>
      <c r="AG83">
        <f t="shared" si="5"/>
        <v>39.231588000000009</v>
      </c>
      <c r="AI83" s="35">
        <f>PXIL!L83</f>
        <v>0</v>
      </c>
      <c r="AJ83" s="35">
        <f>PXIL!R83</f>
        <v>0</v>
      </c>
      <c r="AK83" s="35">
        <f>RTM_IEX!L83</f>
        <v>12.5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4.9200000000000008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22.12</v>
      </c>
      <c r="AB84" s="76">
        <f>-STOA!R84</f>
        <v>0</v>
      </c>
      <c r="AC84">
        <f t="shared" si="3"/>
        <v>0.30466799999999999</v>
      </c>
      <c r="AD84">
        <f t="shared" si="4"/>
        <v>38.755332000000003</v>
      </c>
      <c r="AE84">
        <f>'IDT-1'!D84</f>
        <v>0</v>
      </c>
      <c r="AF84" s="25"/>
      <c r="AG84">
        <f t="shared" si="5"/>
        <v>38.755332000000003</v>
      </c>
      <c r="AI84" s="35">
        <f>PXIL!L84</f>
        <v>0</v>
      </c>
      <c r="AJ84" s="35">
        <f>PXIL!R84</f>
        <v>0</v>
      </c>
      <c r="AK84" s="35">
        <f>RTM_IEX!L84</f>
        <v>12.02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4.9200000000000008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22.12</v>
      </c>
      <c r="AB85" s="76">
        <f>-STOA!R85</f>
        <v>0</v>
      </c>
      <c r="AC85">
        <f t="shared" si="3"/>
        <v>0.30092400000000002</v>
      </c>
      <c r="AD85">
        <f t="shared" si="4"/>
        <v>38.279075999999996</v>
      </c>
      <c r="AE85">
        <f>'IDT-1'!D85</f>
        <v>0</v>
      </c>
      <c r="AF85" s="25"/>
      <c r="AG85">
        <f t="shared" si="5"/>
        <v>38.279075999999996</v>
      </c>
      <c r="AI85" s="35">
        <f>PXIL!L85</f>
        <v>0</v>
      </c>
      <c r="AJ85" s="35">
        <f>PXIL!R85</f>
        <v>0</v>
      </c>
      <c r="AK85" s="35">
        <f>RTM_IEX!L85</f>
        <v>11.54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4.9200000000000008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22.12</v>
      </c>
      <c r="AB86" s="76">
        <f>-STOA!R86</f>
        <v>0</v>
      </c>
      <c r="AC86">
        <f t="shared" si="3"/>
        <v>0.30092400000000002</v>
      </c>
      <c r="AD86">
        <f t="shared" si="4"/>
        <v>38.279075999999996</v>
      </c>
      <c r="AE86">
        <f>'IDT-1'!D86</f>
        <v>0</v>
      </c>
      <c r="AF86" s="25"/>
      <c r="AG86">
        <f t="shared" si="5"/>
        <v>38.279075999999996</v>
      </c>
      <c r="AI86" s="35">
        <f>PXIL!L86</f>
        <v>0</v>
      </c>
      <c r="AJ86" s="35">
        <f>PXIL!R86</f>
        <v>0</v>
      </c>
      <c r="AK86" s="35">
        <f>RTM_IEX!L86</f>
        <v>11.54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4.9200000000000008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22.12</v>
      </c>
      <c r="AB87" s="76">
        <f>-STOA!R87</f>
        <v>0</v>
      </c>
      <c r="AC87">
        <f t="shared" si="3"/>
        <v>0.29718</v>
      </c>
      <c r="AD87">
        <f t="shared" si="4"/>
        <v>37.802820000000004</v>
      </c>
      <c r="AE87">
        <f>'IDT-1'!D87</f>
        <v>0</v>
      </c>
      <c r="AF87" s="25"/>
      <c r="AG87">
        <f t="shared" si="5"/>
        <v>37.802820000000004</v>
      </c>
      <c r="AI87" s="35">
        <f>PXIL!L87</f>
        <v>0</v>
      </c>
      <c r="AJ87" s="35">
        <f>PXIL!R87</f>
        <v>0</v>
      </c>
      <c r="AK87" s="35">
        <f>RTM_IEX!L87</f>
        <v>11.06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4.9200000000000008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22.12</v>
      </c>
      <c r="AB88" s="76">
        <f>-STOA!R88</f>
        <v>0</v>
      </c>
      <c r="AC88">
        <f t="shared" si="3"/>
        <v>0.29343600000000003</v>
      </c>
      <c r="AD88">
        <f t="shared" si="4"/>
        <v>37.326564000000005</v>
      </c>
      <c r="AE88">
        <f>'IDT-1'!D88</f>
        <v>0</v>
      </c>
      <c r="AF88" s="25"/>
      <c r="AG88">
        <f t="shared" si="5"/>
        <v>37.326564000000005</v>
      </c>
      <c r="AI88" s="35">
        <f>PXIL!L88</f>
        <v>0</v>
      </c>
      <c r="AJ88" s="35">
        <f>PXIL!R88</f>
        <v>0</v>
      </c>
      <c r="AK88" s="35">
        <f>RTM_IEX!L88</f>
        <v>10.58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4.9200000000000008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22.12</v>
      </c>
      <c r="AB89" s="76">
        <f>-STOA!R89</f>
        <v>0</v>
      </c>
      <c r="AC89">
        <f t="shared" si="3"/>
        <v>0.28594799999999998</v>
      </c>
      <c r="AD89">
        <f t="shared" si="4"/>
        <v>36.374052000000006</v>
      </c>
      <c r="AE89">
        <f>'IDT-1'!D89</f>
        <v>0</v>
      </c>
      <c r="AF89" s="25"/>
      <c r="AG89">
        <f t="shared" si="5"/>
        <v>36.374052000000006</v>
      </c>
      <c r="AI89" s="35">
        <f>PXIL!L89</f>
        <v>0</v>
      </c>
      <c r="AJ89" s="35">
        <f>PXIL!R89</f>
        <v>0</v>
      </c>
      <c r="AK89" s="35">
        <f>RTM_IEX!L89</f>
        <v>9.6199999999999992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4.9200000000000008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22.12</v>
      </c>
      <c r="AB90" s="76">
        <f>-STOA!R90</f>
        <v>0</v>
      </c>
      <c r="AC90">
        <f t="shared" si="3"/>
        <v>0.27838200000000002</v>
      </c>
      <c r="AD90">
        <f t="shared" si="4"/>
        <v>35.411618000000004</v>
      </c>
      <c r="AE90">
        <f>'IDT-1'!D90</f>
        <v>0</v>
      </c>
      <c r="AF90" s="25"/>
      <c r="AG90">
        <f t="shared" si="5"/>
        <v>35.411618000000004</v>
      </c>
      <c r="AI90" s="35">
        <f>PXIL!L90</f>
        <v>0</v>
      </c>
      <c r="AJ90" s="35">
        <f>PXIL!R90</f>
        <v>0</v>
      </c>
      <c r="AK90" s="35">
        <f>RTM_IEX!L90</f>
        <v>8.65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4.9200000000000008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22.12</v>
      </c>
      <c r="AB91" s="76">
        <f>-STOA!R91</f>
        <v>0</v>
      </c>
      <c r="AC91">
        <f t="shared" si="3"/>
        <v>0.26340600000000003</v>
      </c>
      <c r="AD91">
        <f t="shared" si="4"/>
        <v>33.506594</v>
      </c>
      <c r="AE91">
        <f>'IDT-1'!D91</f>
        <v>0</v>
      </c>
      <c r="AF91" s="25"/>
      <c r="AG91">
        <f t="shared" si="5"/>
        <v>33.506594</v>
      </c>
      <c r="AI91" s="35">
        <f>PXIL!L91</f>
        <v>0</v>
      </c>
      <c r="AJ91" s="35">
        <f>PXIL!R91</f>
        <v>0</v>
      </c>
      <c r="AK91" s="35">
        <f>RTM_IEX!L91</f>
        <v>6.73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4.9200000000000008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22.12</v>
      </c>
      <c r="AB92" s="76">
        <f>-STOA!R92</f>
        <v>0</v>
      </c>
      <c r="AC92">
        <f t="shared" si="3"/>
        <v>0.24843000000000001</v>
      </c>
      <c r="AD92">
        <f t="shared" si="4"/>
        <v>31.601570000000002</v>
      </c>
      <c r="AE92">
        <f>'IDT-1'!D92</f>
        <v>0</v>
      </c>
      <c r="AF92" s="25"/>
      <c r="AG92">
        <f t="shared" si="5"/>
        <v>31.601570000000002</v>
      </c>
      <c r="AI92" s="35">
        <f>PXIL!L92</f>
        <v>0</v>
      </c>
      <c r="AJ92" s="35">
        <f>PXIL!R92</f>
        <v>0</v>
      </c>
      <c r="AK92" s="35">
        <f>RTM_IEX!L92</f>
        <v>4.8099999999999996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4.9200000000000008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22.12</v>
      </c>
      <c r="AB93" s="76">
        <f>-STOA!R93</f>
        <v>0</v>
      </c>
      <c r="AC93">
        <f t="shared" si="3"/>
        <v>0.24094200000000002</v>
      </c>
      <c r="AD93">
        <f t="shared" si="4"/>
        <v>30.649058000000004</v>
      </c>
      <c r="AE93">
        <f>'IDT-1'!D93</f>
        <v>0</v>
      </c>
      <c r="AF93" s="25"/>
      <c r="AG93">
        <f t="shared" si="5"/>
        <v>30.649058000000004</v>
      </c>
      <c r="AI93" s="35">
        <f>PXIL!L93</f>
        <v>0</v>
      </c>
      <c r="AJ93" s="35">
        <f>PXIL!R93</f>
        <v>0</v>
      </c>
      <c r="AK93" s="35">
        <f>RTM_IEX!L93</f>
        <v>3.85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4.9200000000000008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22.12</v>
      </c>
      <c r="AB94" s="76">
        <f>-STOA!R94</f>
        <v>0</v>
      </c>
      <c r="AC94">
        <f t="shared" si="3"/>
        <v>0.23337600000000003</v>
      </c>
      <c r="AD94">
        <f t="shared" si="4"/>
        <v>29.686624000000002</v>
      </c>
      <c r="AE94">
        <f>'IDT-1'!D94</f>
        <v>0</v>
      </c>
      <c r="AF94" s="25"/>
      <c r="AG94">
        <f t="shared" si="5"/>
        <v>29.686624000000002</v>
      </c>
      <c r="AI94" s="35">
        <f>PXIL!L94</f>
        <v>0</v>
      </c>
      <c r="AJ94" s="35">
        <f>PXIL!R94</f>
        <v>0</v>
      </c>
      <c r="AK94" s="35">
        <f>RTM_IEX!L94</f>
        <v>2.88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4.9200000000000008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22.12</v>
      </c>
      <c r="AB95" s="76">
        <f>-STOA!R95</f>
        <v>0</v>
      </c>
      <c r="AC95">
        <f t="shared" si="3"/>
        <v>0.21840000000000001</v>
      </c>
      <c r="AD95">
        <f t="shared" si="4"/>
        <v>27.781600000000005</v>
      </c>
      <c r="AE95">
        <f>'IDT-1'!D95</f>
        <v>0</v>
      </c>
      <c r="AF95" s="25"/>
      <c r="AG95">
        <f t="shared" si="5"/>
        <v>27.781600000000005</v>
      </c>
      <c r="AI95" s="35">
        <f>PXIL!L95</f>
        <v>0</v>
      </c>
      <c r="AJ95" s="35">
        <f>PXIL!R95</f>
        <v>0</v>
      </c>
      <c r="AK95" s="35">
        <f>RTM_IEX!L95</f>
        <v>0.96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4.9200000000000008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22.12</v>
      </c>
      <c r="AB96" s="76">
        <f>-STOA!R96</f>
        <v>0</v>
      </c>
      <c r="AC96">
        <f t="shared" si="3"/>
        <v>0.21091200000000002</v>
      </c>
      <c r="AD96">
        <f t="shared" si="4"/>
        <v>26.829088000000002</v>
      </c>
      <c r="AE96">
        <f>'IDT-1'!D96</f>
        <v>0</v>
      </c>
      <c r="AF96" s="25"/>
      <c r="AG96">
        <f t="shared" si="5"/>
        <v>26.829088000000002</v>
      </c>
      <c r="AI96" s="35">
        <f>PXIL!L96</f>
        <v>0</v>
      </c>
      <c r="AJ96" s="35">
        <f>PXIL!R96</f>
        <v>0</v>
      </c>
      <c r="AK96" s="35">
        <f>RTM_IEX!L96</f>
        <v>0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4.9200000000000008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22.12</v>
      </c>
      <c r="AB97" s="76">
        <f>-STOA!R97</f>
        <v>0</v>
      </c>
      <c r="AC97">
        <f t="shared" si="3"/>
        <v>0.21091200000000002</v>
      </c>
      <c r="AD97">
        <f t="shared" si="4"/>
        <v>26.829088000000002</v>
      </c>
      <c r="AE97">
        <f>'IDT-1'!D97</f>
        <v>0</v>
      </c>
      <c r="AF97" s="25"/>
      <c r="AG97">
        <f t="shared" si="5"/>
        <v>26.829088000000002</v>
      </c>
      <c r="AI97" s="35">
        <f>PXIL!L97</f>
        <v>0</v>
      </c>
      <c r="AJ97" s="35">
        <f>PXIL!R97</f>
        <v>0</v>
      </c>
      <c r="AK97" s="35">
        <f>RTM_IEX!L97</f>
        <v>0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4.9200000000000008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22.12</v>
      </c>
      <c r="AB98" s="76">
        <f>-STOA!R98</f>
        <v>0</v>
      </c>
      <c r="AC98">
        <f t="shared" si="3"/>
        <v>0.21091200000000002</v>
      </c>
      <c r="AD98">
        <f t="shared" si="4"/>
        <v>26.829088000000002</v>
      </c>
      <c r="AE98">
        <f>'IDT-1'!D98</f>
        <v>0</v>
      </c>
      <c r="AF98" s="25"/>
      <c r="AG98">
        <f t="shared" si="5"/>
        <v>26.829088000000002</v>
      </c>
      <c r="AI98" s="35">
        <f>PXIL!L98</f>
        <v>0</v>
      </c>
      <c r="AJ98" s="35">
        <f>PXIL!R98</f>
        <v>0</v>
      </c>
      <c r="AK98" s="35">
        <f>RTM_IEX!L98</f>
        <v>0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8.6621104665590781E-2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0.5385799999999995</v>
      </c>
      <c r="AB99" s="76">
        <f t="shared" si="6"/>
        <v>0</v>
      </c>
      <c r="AC99">
        <f t="shared" si="6"/>
        <v>6.2261380317312591E-3</v>
      </c>
      <c r="AD99">
        <f t="shared" si="6"/>
        <v>0.78070246663385934</v>
      </c>
      <c r="AE99">
        <f t="shared" ref="AE99:AT99" si="7">SUM(AE3:AE98)/4000</f>
        <v>0</v>
      </c>
      <c r="AG99">
        <f t="shared" si="7"/>
        <v>0.78070246663385934</v>
      </c>
      <c r="AI99">
        <f t="shared" si="7"/>
        <v>0</v>
      </c>
      <c r="AJ99">
        <f t="shared" si="7"/>
        <v>0</v>
      </c>
      <c r="AK99">
        <f t="shared" si="7"/>
        <v>0.16735250000000002</v>
      </c>
      <c r="AL99">
        <f t="shared" si="7"/>
        <v>-5.6249999999999998E-3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45685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4.8099999999999996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0.18751199999999998</v>
      </c>
      <c r="AD3">
        <f>SUM(B3:AB3,AI3:AV3)-AC3</f>
        <v>23.852487999999997</v>
      </c>
      <c r="AE3">
        <v>0</v>
      </c>
      <c r="AF3" s="25"/>
      <c r="AG3">
        <f>SUM(AD3:AF3)</f>
        <v>23.852487999999997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3.94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0.180726</v>
      </c>
      <c r="AD4">
        <f t="shared" ref="AD4:AD67" si="1">SUM(B4:AB4,AI4:AV4)-AC4</f>
        <v>22.989274000000002</v>
      </c>
      <c r="AE4">
        <v>0</v>
      </c>
      <c r="AF4" s="25"/>
      <c r="AG4">
        <f t="shared" ref="AG4:AG67" si="2">SUM(AD4:AF4)</f>
        <v>22.989274000000002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4.42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0.18446999999999997</v>
      </c>
      <c r="AD5">
        <f t="shared" si="1"/>
        <v>23.465529999999998</v>
      </c>
      <c r="AE5">
        <v>0</v>
      </c>
      <c r="AF5" s="25"/>
      <c r="AG5">
        <f t="shared" si="2"/>
        <v>23.465529999999998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1.35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0.160524</v>
      </c>
      <c r="AD6">
        <f t="shared" si="1"/>
        <v>20.419476000000003</v>
      </c>
      <c r="AE6">
        <v>0</v>
      </c>
      <c r="AF6" s="25"/>
      <c r="AG6">
        <f t="shared" si="2"/>
        <v>20.419476000000003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17.329999999999998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0.15014999999999998</v>
      </c>
      <c r="AD7">
        <f t="shared" si="1"/>
        <v>19.09985</v>
      </c>
      <c r="AE7">
        <v>0</v>
      </c>
      <c r="AF7" s="25"/>
      <c r="AG7">
        <f t="shared" si="2"/>
        <v>19.09985</v>
      </c>
      <c r="AI7" s="35">
        <f>PXIL!M7</f>
        <v>0</v>
      </c>
      <c r="AJ7" s="35">
        <f>PXIL!S7</f>
        <v>0</v>
      </c>
      <c r="AK7" s="35">
        <f>RTM_IEX!M7</f>
        <v>1.92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16.62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0.14461199999999999</v>
      </c>
      <c r="AD8">
        <f t="shared" si="1"/>
        <v>18.395388000000001</v>
      </c>
      <c r="AE8">
        <v>0</v>
      </c>
      <c r="AF8" s="25"/>
      <c r="AG8">
        <f t="shared" si="2"/>
        <v>18.395388000000001</v>
      </c>
      <c r="AI8" s="35">
        <f>PXIL!M8</f>
        <v>0</v>
      </c>
      <c r="AJ8" s="35">
        <f>PXIL!S8</f>
        <v>0</v>
      </c>
      <c r="AK8" s="35">
        <f>RTM_IEX!M8</f>
        <v>1.92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17.329999999999998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0.15014999999999998</v>
      </c>
      <c r="AD9">
        <f t="shared" si="1"/>
        <v>19.09985</v>
      </c>
      <c r="AE9">
        <v>0</v>
      </c>
      <c r="AF9" s="25"/>
      <c r="AG9">
        <f t="shared" si="2"/>
        <v>19.09985</v>
      </c>
      <c r="AI9" s="35">
        <f>PXIL!M9</f>
        <v>0</v>
      </c>
      <c r="AJ9" s="35">
        <f>PXIL!S9</f>
        <v>0</v>
      </c>
      <c r="AK9" s="35">
        <f>RTM_IEX!M9</f>
        <v>1.92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16.41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0.14297399999999999</v>
      </c>
      <c r="AD10">
        <f t="shared" si="1"/>
        <v>18.187025999999999</v>
      </c>
      <c r="AE10">
        <v>0</v>
      </c>
      <c r="AF10" s="25"/>
      <c r="AG10">
        <f t="shared" si="2"/>
        <v>18.187025999999999</v>
      </c>
      <c r="AI10" s="35">
        <f>PXIL!M10</f>
        <v>0</v>
      </c>
      <c r="AJ10" s="35">
        <f>PXIL!S10</f>
        <v>0</v>
      </c>
      <c r="AK10" s="35">
        <f>RTM_IEX!M10</f>
        <v>1.92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16.68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0.14507999999999999</v>
      </c>
      <c r="AD11">
        <f t="shared" si="1"/>
        <v>18.454920000000001</v>
      </c>
      <c r="AE11">
        <v>0</v>
      </c>
      <c r="AF11" s="25"/>
      <c r="AG11">
        <f t="shared" si="2"/>
        <v>18.454920000000001</v>
      </c>
      <c r="AI11" s="35">
        <f>PXIL!M11</f>
        <v>0</v>
      </c>
      <c r="AJ11" s="35">
        <f>PXIL!S11</f>
        <v>0</v>
      </c>
      <c r="AK11" s="35">
        <f>RTM_IEX!M11</f>
        <v>1.92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15.46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0.13556399999999999</v>
      </c>
      <c r="AD12">
        <f t="shared" si="1"/>
        <v>17.244436000000004</v>
      </c>
      <c r="AE12">
        <v>0</v>
      </c>
      <c r="AF12" s="25"/>
      <c r="AG12">
        <f t="shared" si="2"/>
        <v>17.244436000000004</v>
      </c>
      <c r="AI12" s="35">
        <f>PXIL!M12</f>
        <v>0</v>
      </c>
      <c r="AJ12" s="35">
        <f>PXIL!S12</f>
        <v>0</v>
      </c>
      <c r="AK12" s="35">
        <f>RTM_IEX!M12</f>
        <v>1.92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16.77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0.14578199999999997</v>
      </c>
      <c r="AD13">
        <f t="shared" si="1"/>
        <v>18.544217999999997</v>
      </c>
      <c r="AE13">
        <v>0</v>
      </c>
      <c r="AF13" s="25"/>
      <c r="AG13">
        <f t="shared" si="2"/>
        <v>18.544217999999997</v>
      </c>
      <c r="AI13" s="35">
        <f>PXIL!M13</f>
        <v>0</v>
      </c>
      <c r="AJ13" s="35">
        <f>PXIL!S13</f>
        <v>0</v>
      </c>
      <c r="AK13" s="35">
        <f>RTM_IEX!M13</f>
        <v>1.92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17.329999999999998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0.15014999999999998</v>
      </c>
      <c r="AD14">
        <f t="shared" si="1"/>
        <v>19.09985</v>
      </c>
      <c r="AE14">
        <v>0</v>
      </c>
      <c r="AF14" s="25"/>
      <c r="AG14">
        <f t="shared" si="2"/>
        <v>19.09985</v>
      </c>
      <c r="AI14" s="35">
        <f>PXIL!M14</f>
        <v>0</v>
      </c>
      <c r="AJ14" s="35">
        <f>PXIL!S14</f>
        <v>0</v>
      </c>
      <c r="AK14" s="35">
        <f>RTM_IEX!M14</f>
        <v>1.92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17.329999999999998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2.02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0.16590599999999997</v>
      </c>
      <c r="AD15">
        <f t="shared" si="1"/>
        <v>21.104093999999996</v>
      </c>
      <c r="AE15">
        <v>0</v>
      </c>
      <c r="AF15" s="25"/>
      <c r="AG15">
        <f t="shared" si="2"/>
        <v>21.104093999999996</v>
      </c>
      <c r="AI15" s="35">
        <f>PXIL!M15</f>
        <v>0</v>
      </c>
      <c r="AJ15" s="35">
        <f>PXIL!S15</f>
        <v>0</v>
      </c>
      <c r="AK15" s="35">
        <f>RTM_IEX!M15</f>
        <v>1.92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17.329999999999998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2.6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0.17042999999999997</v>
      </c>
      <c r="AD16">
        <f t="shared" si="1"/>
        <v>21.679570000000002</v>
      </c>
      <c r="AE16">
        <v>0</v>
      </c>
      <c r="AF16" s="25"/>
      <c r="AG16">
        <f t="shared" si="2"/>
        <v>21.679570000000002</v>
      </c>
      <c r="AI16" s="35">
        <f>PXIL!M16</f>
        <v>0</v>
      </c>
      <c r="AJ16" s="35">
        <f>PXIL!S16</f>
        <v>0</v>
      </c>
      <c r="AK16" s="35">
        <f>RTM_IEX!M16</f>
        <v>1.92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17.329999999999998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0.96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0.15763799999999997</v>
      </c>
      <c r="AD17">
        <f t="shared" si="1"/>
        <v>20.052362000000002</v>
      </c>
      <c r="AE17">
        <v>0</v>
      </c>
      <c r="AF17" s="25"/>
      <c r="AG17">
        <f t="shared" si="2"/>
        <v>20.052362000000002</v>
      </c>
      <c r="AI17" s="35">
        <f>PXIL!M17</f>
        <v>0</v>
      </c>
      <c r="AJ17" s="35">
        <f>PXIL!S17</f>
        <v>0</v>
      </c>
      <c r="AK17" s="35">
        <f>RTM_IEX!M17</f>
        <v>1.92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17.329999999999998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1.35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0.16067999999999999</v>
      </c>
      <c r="AD18">
        <f t="shared" si="1"/>
        <v>20.439320000000002</v>
      </c>
      <c r="AE18">
        <v>0</v>
      </c>
      <c r="AF18" s="25"/>
      <c r="AG18">
        <f t="shared" si="2"/>
        <v>20.439320000000002</v>
      </c>
      <c r="AI18" s="35">
        <f>PXIL!M18</f>
        <v>0</v>
      </c>
      <c r="AJ18" s="35">
        <f>PXIL!S18</f>
        <v>0</v>
      </c>
      <c r="AK18" s="35">
        <f>RTM_IEX!M18</f>
        <v>1.92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17.329999999999998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0.15014999999999998</v>
      </c>
      <c r="AD19">
        <f t="shared" si="1"/>
        <v>19.09985</v>
      </c>
      <c r="AE19">
        <v>0</v>
      </c>
      <c r="AF19" s="25"/>
      <c r="AG19">
        <f t="shared" si="2"/>
        <v>19.09985</v>
      </c>
      <c r="AI19" s="35">
        <f>PXIL!M19</f>
        <v>0</v>
      </c>
      <c r="AJ19" s="35">
        <f>PXIL!S19</f>
        <v>0</v>
      </c>
      <c r="AK19" s="35">
        <f>RTM_IEX!M19</f>
        <v>1.92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17.329999999999998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0.16886999999999996</v>
      </c>
      <c r="AD20">
        <f t="shared" si="1"/>
        <v>21.48113</v>
      </c>
      <c r="AE20">
        <v>0</v>
      </c>
      <c r="AF20" s="25"/>
      <c r="AG20">
        <f t="shared" si="2"/>
        <v>21.48113</v>
      </c>
      <c r="AI20" s="35">
        <f>PXIL!M20</f>
        <v>0</v>
      </c>
      <c r="AJ20" s="35">
        <f>PXIL!S20</f>
        <v>0</v>
      </c>
      <c r="AK20" s="35">
        <f>RTM_IEX!M20</f>
        <v>1.92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17.329999999999998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7.02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0.20490599999999998</v>
      </c>
      <c r="AD21">
        <f t="shared" si="1"/>
        <v>26.065093999999995</v>
      </c>
      <c r="AE21">
        <v>0</v>
      </c>
      <c r="AF21" s="25"/>
      <c r="AG21">
        <f t="shared" si="2"/>
        <v>26.065093999999995</v>
      </c>
      <c r="AI21" s="35">
        <f>PXIL!M21</f>
        <v>0</v>
      </c>
      <c r="AJ21" s="35">
        <f>PXIL!S21</f>
        <v>0</v>
      </c>
      <c r="AK21" s="35">
        <f>RTM_IEX!M21</f>
        <v>1.92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17.329999999999998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7.4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0.20786999999999994</v>
      </c>
      <c r="AD22">
        <f t="shared" si="1"/>
        <v>26.442129999999999</v>
      </c>
      <c r="AE22">
        <v>0</v>
      </c>
      <c r="AF22" s="25"/>
      <c r="AG22">
        <f t="shared" si="2"/>
        <v>26.442129999999999</v>
      </c>
      <c r="AI22" s="35">
        <f>PXIL!M22</f>
        <v>0</v>
      </c>
      <c r="AJ22" s="35">
        <f>PXIL!S22</f>
        <v>0</v>
      </c>
      <c r="AK22" s="35">
        <f>RTM_IEX!M22</f>
        <v>1.92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17.329999999999998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9.6199999999999992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0.22518599999999994</v>
      </c>
      <c r="AD23">
        <f t="shared" si="1"/>
        <v>28.644813999999997</v>
      </c>
      <c r="AE23">
        <v>0</v>
      </c>
      <c r="AF23" s="25"/>
      <c r="AG23">
        <f t="shared" si="2"/>
        <v>28.644813999999997</v>
      </c>
      <c r="AI23" s="35">
        <f>PXIL!M23</f>
        <v>0</v>
      </c>
      <c r="AJ23" s="35">
        <f>PXIL!S23</f>
        <v>0</v>
      </c>
      <c r="AK23" s="35">
        <f>RTM_IEX!M23</f>
        <v>1.92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17.329999999999998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0.22736999999999996</v>
      </c>
      <c r="AD24">
        <f t="shared" si="1"/>
        <v>28.922629999999998</v>
      </c>
      <c r="AE24">
        <v>0</v>
      </c>
      <c r="AF24" s="25"/>
      <c r="AG24">
        <f t="shared" si="2"/>
        <v>28.922629999999998</v>
      </c>
      <c r="AI24" s="35">
        <f>PXIL!M24</f>
        <v>0</v>
      </c>
      <c r="AJ24" s="35">
        <f>PXIL!S24</f>
        <v>0</v>
      </c>
      <c r="AK24" s="35">
        <f>RTM_IEX!M24</f>
        <v>1.92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17.329999999999998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8.3699999999999992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0.21543599999999993</v>
      </c>
      <c r="AD25">
        <f t="shared" si="1"/>
        <v>27.404563999999997</v>
      </c>
      <c r="AE25">
        <v>0</v>
      </c>
      <c r="AF25" s="25"/>
      <c r="AG25">
        <f t="shared" si="2"/>
        <v>27.404563999999997</v>
      </c>
      <c r="AI25" s="35">
        <f>PXIL!M25</f>
        <v>0</v>
      </c>
      <c r="AJ25" s="35">
        <f>PXIL!S25</f>
        <v>0</v>
      </c>
      <c r="AK25" s="35">
        <f>RTM_IEX!M25</f>
        <v>1.92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17.329999999999998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7.02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0.20490599999999998</v>
      </c>
      <c r="AD26">
        <f t="shared" si="1"/>
        <v>26.065093999999995</v>
      </c>
      <c r="AE26">
        <v>0</v>
      </c>
      <c r="AF26" s="25"/>
      <c r="AG26">
        <f t="shared" si="2"/>
        <v>26.065093999999995</v>
      </c>
      <c r="AI26" s="35">
        <f>PXIL!M26</f>
        <v>0</v>
      </c>
      <c r="AJ26" s="35">
        <f>PXIL!S26</f>
        <v>0</v>
      </c>
      <c r="AK26" s="35">
        <f>RTM_IEX!M26</f>
        <v>1.92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17.329999999999998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6.92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0.20412599999999997</v>
      </c>
      <c r="AD27">
        <f t="shared" si="1"/>
        <v>25.965874000000003</v>
      </c>
      <c r="AE27">
        <v>0</v>
      </c>
      <c r="AF27" s="25"/>
      <c r="AG27">
        <f t="shared" si="2"/>
        <v>25.965874000000003</v>
      </c>
      <c r="AI27" s="35">
        <f>PXIL!M27</f>
        <v>0</v>
      </c>
      <c r="AJ27" s="35">
        <f>PXIL!S27</f>
        <v>0</v>
      </c>
      <c r="AK27" s="35">
        <f>RTM_IEX!M27</f>
        <v>1.92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17.329999999999998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11.83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0.24242399999999995</v>
      </c>
      <c r="AD28">
        <f t="shared" si="1"/>
        <v>30.837575999999999</v>
      </c>
      <c r="AE28">
        <v>0</v>
      </c>
      <c r="AF28" s="25"/>
      <c r="AG28">
        <f t="shared" si="2"/>
        <v>30.837575999999999</v>
      </c>
      <c r="AI28" s="35">
        <f>PXIL!M28</f>
        <v>0</v>
      </c>
      <c r="AJ28" s="35">
        <f>PXIL!S28</f>
        <v>0</v>
      </c>
      <c r="AK28" s="35">
        <f>RTM_IEX!M28</f>
        <v>1.92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17.329999999999998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8.27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0.21465599999999996</v>
      </c>
      <c r="AD29">
        <f t="shared" si="1"/>
        <v>27.305343999999995</v>
      </c>
      <c r="AE29">
        <v>0</v>
      </c>
      <c r="AF29" s="25"/>
      <c r="AG29">
        <f t="shared" si="2"/>
        <v>27.305343999999995</v>
      </c>
      <c r="AI29" s="35">
        <f>PXIL!M29</f>
        <v>0</v>
      </c>
      <c r="AJ29" s="35">
        <f>PXIL!S29</f>
        <v>0</v>
      </c>
      <c r="AK29" s="35">
        <f>RTM_IEX!M29</f>
        <v>1.92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17.329999999999998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5.58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0.19367399999999996</v>
      </c>
      <c r="AD30">
        <f t="shared" si="1"/>
        <v>24.636325999999997</v>
      </c>
      <c r="AE30">
        <v>0</v>
      </c>
      <c r="AF30" s="25"/>
      <c r="AG30">
        <f t="shared" si="2"/>
        <v>24.636325999999997</v>
      </c>
      <c r="AI30" s="35">
        <f>PXIL!M30</f>
        <v>0</v>
      </c>
      <c r="AJ30" s="35">
        <f>PXIL!S30</f>
        <v>0</v>
      </c>
      <c r="AK30" s="35">
        <f>RTM_IEX!M30</f>
        <v>1.92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17.329999999999998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3.5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0.18025799999999997</v>
      </c>
      <c r="AD31">
        <f t="shared" si="1"/>
        <v>22.929742000000001</v>
      </c>
      <c r="AE31">
        <v>0</v>
      </c>
      <c r="AF31" s="25"/>
      <c r="AG31">
        <f t="shared" si="2"/>
        <v>22.929742000000001</v>
      </c>
      <c r="AI31" s="35">
        <f>PXIL!M31</f>
        <v>0</v>
      </c>
      <c r="AJ31" s="35">
        <f>PXIL!S31</f>
        <v>0</v>
      </c>
      <c r="AK31" s="35">
        <f>RTM_IEX!M31</f>
        <v>2.2799999999999998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17.329999999999998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0.95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0.15833999999999995</v>
      </c>
      <c r="AD32">
        <f t="shared" si="1"/>
        <v>20.141659999999998</v>
      </c>
      <c r="AE32">
        <v>0</v>
      </c>
      <c r="AF32" s="25"/>
      <c r="AG32">
        <f t="shared" si="2"/>
        <v>20.141659999999998</v>
      </c>
      <c r="AI32" s="35">
        <f>PXIL!M32</f>
        <v>0</v>
      </c>
      <c r="AJ32" s="35">
        <f>PXIL!S32</f>
        <v>0</v>
      </c>
      <c r="AK32" s="35">
        <f>RTM_IEX!M32</f>
        <v>2.02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17.329999999999998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0.27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0.14585999999999999</v>
      </c>
      <c r="AD33">
        <f t="shared" si="1"/>
        <v>18.55414</v>
      </c>
      <c r="AE33">
        <v>0</v>
      </c>
      <c r="AF33" s="25"/>
      <c r="AG33">
        <f t="shared" si="2"/>
        <v>18.55414</v>
      </c>
      <c r="AI33" s="35">
        <f>PXIL!M33</f>
        <v>0</v>
      </c>
      <c r="AJ33" s="35">
        <f>PXIL!S33</f>
        <v>0</v>
      </c>
      <c r="AK33" s="35">
        <f>RTM_IEX!M33</f>
        <v>1.1000000000000001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17.329999999999998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0.145704</v>
      </c>
      <c r="AD34">
        <f t="shared" si="1"/>
        <v>18.534296000000001</v>
      </c>
      <c r="AE34">
        <v>0</v>
      </c>
      <c r="AF34" s="25"/>
      <c r="AG34">
        <f t="shared" si="2"/>
        <v>18.534296000000001</v>
      </c>
      <c r="AI34" s="35">
        <f>PXIL!M34</f>
        <v>0</v>
      </c>
      <c r="AJ34" s="35">
        <f>PXIL!S34</f>
        <v>0</v>
      </c>
      <c r="AK34" s="35">
        <f>RTM_IEX!M34</f>
        <v>1.35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17.329999999999998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0.13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0.15701399999999999</v>
      </c>
      <c r="AD35">
        <f t="shared" si="1"/>
        <v>19.972985999999995</v>
      </c>
      <c r="AE35">
        <v>0</v>
      </c>
      <c r="AF35" s="25"/>
      <c r="AG35">
        <f t="shared" si="2"/>
        <v>19.972985999999995</v>
      </c>
      <c r="AI35" s="35">
        <f>PXIL!M35</f>
        <v>0</v>
      </c>
      <c r="AJ35" s="35">
        <f>PXIL!S35</f>
        <v>0</v>
      </c>
      <c r="AK35" s="35">
        <f>RTM_IEX!M35</f>
        <v>2.67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17.329999999999998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1.32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0.168402</v>
      </c>
      <c r="AD36">
        <f t="shared" si="1"/>
        <v>21.421597999999999</v>
      </c>
      <c r="AE36">
        <v>0</v>
      </c>
      <c r="AF36" s="25"/>
      <c r="AG36">
        <f t="shared" si="2"/>
        <v>21.421597999999999</v>
      </c>
      <c r="AI36" s="35">
        <f>PXIL!M36</f>
        <v>0</v>
      </c>
      <c r="AJ36" s="35">
        <f>PXIL!S36</f>
        <v>0</v>
      </c>
      <c r="AK36" s="35">
        <f>RTM_IEX!M36</f>
        <v>2.94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17.329999999999998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3.52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0.19094399999999997</v>
      </c>
      <c r="AD37">
        <f t="shared" si="1"/>
        <v>24.289055999999999</v>
      </c>
      <c r="AE37">
        <v>0</v>
      </c>
      <c r="AF37" s="25"/>
      <c r="AG37">
        <f t="shared" si="2"/>
        <v>24.289055999999999</v>
      </c>
      <c r="AI37" s="35">
        <f>PXIL!M37</f>
        <v>0</v>
      </c>
      <c r="AJ37" s="35">
        <f>PXIL!S37</f>
        <v>0</v>
      </c>
      <c r="AK37" s="35">
        <f>RTM_IEX!M37</f>
        <v>3.63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17.329999999999998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8.08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0.21317399999999995</v>
      </c>
      <c r="AD38">
        <f t="shared" si="1"/>
        <v>27.116826</v>
      </c>
      <c r="AE38">
        <v>0</v>
      </c>
      <c r="AF38" s="25"/>
      <c r="AG38">
        <f t="shared" si="2"/>
        <v>27.116826</v>
      </c>
      <c r="AI38" s="35">
        <f>PXIL!M38</f>
        <v>0</v>
      </c>
      <c r="AJ38" s="35">
        <f>PXIL!S38</f>
        <v>0</v>
      </c>
      <c r="AK38" s="35">
        <f>RTM_IEX!M38</f>
        <v>1.92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17.329999999999998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6.83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0.20342399999999997</v>
      </c>
      <c r="AD39">
        <f t="shared" si="1"/>
        <v>25.876576</v>
      </c>
      <c r="AE39">
        <v>0</v>
      </c>
      <c r="AF39" s="25"/>
      <c r="AG39">
        <f t="shared" si="2"/>
        <v>25.876576</v>
      </c>
      <c r="AI39" s="35">
        <f>PXIL!M39</f>
        <v>0</v>
      </c>
      <c r="AJ39" s="35">
        <f>PXIL!S39</f>
        <v>0</v>
      </c>
      <c r="AK39" s="35">
        <f>RTM_IEX!M39</f>
        <v>1.92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17.329999999999998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9.14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0.22144199999999997</v>
      </c>
      <c r="AD40">
        <f t="shared" si="1"/>
        <v>28.168558000000001</v>
      </c>
      <c r="AE40">
        <v>0</v>
      </c>
      <c r="AF40" s="25"/>
      <c r="AG40">
        <f t="shared" si="2"/>
        <v>28.168558000000001</v>
      </c>
      <c r="AI40" s="35">
        <f>PXIL!M40</f>
        <v>0</v>
      </c>
      <c r="AJ40" s="35">
        <f>PXIL!S40</f>
        <v>0</v>
      </c>
      <c r="AK40" s="35">
        <f>RTM_IEX!M40</f>
        <v>1.92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17.329999999999998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0.20568599999999998</v>
      </c>
      <c r="AD41">
        <f t="shared" si="1"/>
        <v>26.164314000000001</v>
      </c>
      <c r="AE41">
        <v>0</v>
      </c>
      <c r="AF41" s="25"/>
      <c r="AG41">
        <f t="shared" si="2"/>
        <v>26.164314000000001</v>
      </c>
      <c r="AI41" s="35">
        <f>PXIL!M41</f>
        <v>0</v>
      </c>
      <c r="AJ41" s="35">
        <f>PXIL!S41</f>
        <v>0</v>
      </c>
      <c r="AK41" s="35">
        <f>RTM_IEX!M41</f>
        <v>1.92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7.12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17.329999999999998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0.195156</v>
      </c>
      <c r="AD42">
        <f t="shared" si="1"/>
        <v>24.824843999999999</v>
      </c>
      <c r="AE42">
        <v>0</v>
      </c>
      <c r="AF42" s="25"/>
      <c r="AG42">
        <f t="shared" si="2"/>
        <v>24.824843999999999</v>
      </c>
      <c r="AI42" s="35">
        <f>PXIL!M42</f>
        <v>0</v>
      </c>
      <c r="AJ42" s="35">
        <f>PXIL!S42</f>
        <v>0</v>
      </c>
      <c r="AK42" s="35">
        <f>RTM_IEX!M42</f>
        <v>1.92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5.77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17.329999999999998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0.19289399999999998</v>
      </c>
      <c r="AD43">
        <f t="shared" si="1"/>
        <v>24.537106000000001</v>
      </c>
      <c r="AE43">
        <v>0</v>
      </c>
      <c r="AF43" s="25"/>
      <c r="AG43">
        <f t="shared" si="2"/>
        <v>24.537106000000001</v>
      </c>
      <c r="AI43" s="35">
        <f>PXIL!M43</f>
        <v>0</v>
      </c>
      <c r="AJ43" s="35">
        <f>PXIL!S43</f>
        <v>0</v>
      </c>
      <c r="AK43" s="35">
        <f>RTM_IEX!M43</f>
        <v>1.92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5.48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17.329999999999998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0.18166199999999999</v>
      </c>
      <c r="AD44">
        <f t="shared" si="1"/>
        <v>23.108338</v>
      </c>
      <c r="AE44">
        <v>0</v>
      </c>
      <c r="AF44" s="25"/>
      <c r="AG44">
        <f t="shared" si="2"/>
        <v>23.108338</v>
      </c>
      <c r="AI44" s="35">
        <f>PXIL!M44</f>
        <v>0</v>
      </c>
      <c r="AJ44" s="35">
        <f>PXIL!S44</f>
        <v>0</v>
      </c>
      <c r="AK44" s="35">
        <f>RTM_IEX!M44</f>
        <v>1.92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4.04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17.329999999999998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2.4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0.16886999999999996</v>
      </c>
      <c r="AD45">
        <f t="shared" si="1"/>
        <v>21.48113</v>
      </c>
      <c r="AE45">
        <v>0</v>
      </c>
      <c r="AF45" s="25"/>
      <c r="AG45">
        <f t="shared" si="2"/>
        <v>21.48113</v>
      </c>
      <c r="AI45" s="35">
        <f>PXIL!M45</f>
        <v>0</v>
      </c>
      <c r="AJ45" s="35">
        <f>PXIL!S45</f>
        <v>0</v>
      </c>
      <c r="AK45" s="35">
        <f>RTM_IEX!M45</f>
        <v>1.92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17.329999999999998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0.15014999999999998</v>
      </c>
      <c r="AD46">
        <f t="shared" si="1"/>
        <v>19.09985</v>
      </c>
      <c r="AE46">
        <v>0</v>
      </c>
      <c r="AF46" s="25"/>
      <c r="AG46">
        <f t="shared" si="2"/>
        <v>19.09985</v>
      </c>
      <c r="AI46" s="35">
        <f>PXIL!M46</f>
        <v>0</v>
      </c>
      <c r="AJ46" s="35">
        <f>PXIL!S46</f>
        <v>0</v>
      </c>
      <c r="AK46" s="35">
        <f>RTM_IEX!M46</f>
        <v>1.92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17.329999999999998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0.19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0.16395599999999999</v>
      </c>
      <c r="AD47">
        <f t="shared" si="1"/>
        <v>20.856044000000001</v>
      </c>
      <c r="AE47">
        <v>0</v>
      </c>
      <c r="AF47" s="25"/>
      <c r="AG47">
        <f t="shared" si="2"/>
        <v>20.856044000000001</v>
      </c>
      <c r="AI47" s="35">
        <f>PXIL!M47</f>
        <v>0</v>
      </c>
      <c r="AJ47" s="35">
        <f>PXIL!S47</f>
        <v>0</v>
      </c>
      <c r="AK47" s="35">
        <f>RTM_IEX!M47</f>
        <v>2.02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1.48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17.329999999999998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0.16738799999999998</v>
      </c>
      <c r="AD48">
        <f t="shared" si="1"/>
        <v>21.292612000000002</v>
      </c>
      <c r="AE48">
        <v>0</v>
      </c>
      <c r="AF48" s="25"/>
      <c r="AG48">
        <f t="shared" si="2"/>
        <v>21.292612000000002</v>
      </c>
      <c r="AI48" s="35">
        <f>PXIL!M48</f>
        <v>0</v>
      </c>
      <c r="AJ48" s="35">
        <f>PXIL!S48</f>
        <v>0</v>
      </c>
      <c r="AK48" s="35">
        <f>RTM_IEX!M48</f>
        <v>1.92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2.21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17.329999999999998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0.16364399999999998</v>
      </c>
      <c r="AD49">
        <f t="shared" si="1"/>
        <v>20.816355999999999</v>
      </c>
      <c r="AE49">
        <v>0</v>
      </c>
      <c r="AF49" s="25"/>
      <c r="AG49">
        <f t="shared" si="2"/>
        <v>20.816355999999999</v>
      </c>
      <c r="AI49" s="35">
        <f>PXIL!M49</f>
        <v>0</v>
      </c>
      <c r="AJ49" s="35">
        <f>PXIL!S49</f>
        <v>0</v>
      </c>
      <c r="AK49" s="35">
        <f>RTM_IEX!M49</f>
        <v>1.92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1.73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17.329999999999998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0.17791799999999999</v>
      </c>
      <c r="AD50">
        <f t="shared" si="1"/>
        <v>22.632082</v>
      </c>
      <c r="AE50">
        <v>0</v>
      </c>
      <c r="AF50" s="25"/>
      <c r="AG50">
        <f t="shared" si="2"/>
        <v>22.632082</v>
      </c>
      <c r="AI50" s="35">
        <f>PXIL!M50</f>
        <v>0</v>
      </c>
      <c r="AJ50" s="35">
        <f>PXIL!S50</f>
        <v>0</v>
      </c>
      <c r="AK50" s="35">
        <f>RTM_IEX!M50</f>
        <v>1.92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3.56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17.329999999999998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0.18992999999999999</v>
      </c>
      <c r="AD51">
        <f t="shared" si="1"/>
        <v>24.160070000000001</v>
      </c>
      <c r="AE51">
        <v>0</v>
      </c>
      <c r="AF51" s="25"/>
      <c r="AG51">
        <f t="shared" si="2"/>
        <v>24.160070000000001</v>
      </c>
      <c r="AI51" s="35">
        <f>PXIL!M51</f>
        <v>0</v>
      </c>
      <c r="AJ51" s="35">
        <f>PXIL!S51</f>
        <v>0</v>
      </c>
      <c r="AK51" s="35">
        <f>RTM_IEX!M51</f>
        <v>1.92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5.0999999999999996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17.329999999999998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0.20490599999999998</v>
      </c>
      <c r="AD52">
        <f t="shared" si="1"/>
        <v>26.065093999999998</v>
      </c>
      <c r="AE52">
        <v>0</v>
      </c>
      <c r="AF52" s="25"/>
      <c r="AG52">
        <f t="shared" si="2"/>
        <v>26.065093999999998</v>
      </c>
      <c r="AI52" s="35">
        <f>PXIL!M52</f>
        <v>0</v>
      </c>
      <c r="AJ52" s="35">
        <f>PXIL!S52</f>
        <v>0</v>
      </c>
      <c r="AK52" s="35">
        <f>RTM_IEX!M52</f>
        <v>1.92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7.02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17.329999999999998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0.187668</v>
      </c>
      <c r="AD53">
        <f t="shared" si="1"/>
        <v>23.872332</v>
      </c>
      <c r="AE53">
        <v>0</v>
      </c>
      <c r="AF53" s="25"/>
      <c r="AG53">
        <f t="shared" si="2"/>
        <v>23.872332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6.73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17.329999999999998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0.15319199999999999</v>
      </c>
      <c r="AD54">
        <f t="shared" si="1"/>
        <v>19.486807999999996</v>
      </c>
      <c r="AE54">
        <v>0</v>
      </c>
      <c r="AF54" s="25"/>
      <c r="AG54">
        <f t="shared" si="2"/>
        <v>19.486807999999996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2.31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17.329999999999998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0.174174</v>
      </c>
      <c r="AD55">
        <f t="shared" si="1"/>
        <v>22.155825999999998</v>
      </c>
      <c r="AE55">
        <v>0</v>
      </c>
      <c r="AF55" s="25"/>
      <c r="AG55">
        <f t="shared" si="2"/>
        <v>22.155825999999998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17.329999999999998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0.165906</v>
      </c>
      <c r="AD56">
        <f t="shared" si="1"/>
        <v>21.104094</v>
      </c>
      <c r="AE56">
        <v>0</v>
      </c>
      <c r="AF56" s="25"/>
      <c r="AG56">
        <f t="shared" si="2"/>
        <v>21.104094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3.94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17.329999999999998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0.17339399999999999</v>
      </c>
      <c r="AD57">
        <f t="shared" si="1"/>
        <v>22.056605999999999</v>
      </c>
      <c r="AE57">
        <v>0</v>
      </c>
      <c r="AF57" s="25"/>
      <c r="AG57">
        <f t="shared" si="2"/>
        <v>22.056605999999999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4.9000000000000004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17.329999999999998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0.16738799999999998</v>
      </c>
      <c r="AD58">
        <f t="shared" si="1"/>
        <v>21.292611999999998</v>
      </c>
      <c r="AE58">
        <v>0</v>
      </c>
      <c r="AF58" s="25"/>
      <c r="AG58">
        <f t="shared" si="2"/>
        <v>21.292611999999998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4.13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17.329999999999998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0.174174</v>
      </c>
      <c r="AD59">
        <f t="shared" si="1"/>
        <v>22.155825999999998</v>
      </c>
      <c r="AE59">
        <v>0</v>
      </c>
      <c r="AF59" s="25"/>
      <c r="AG59">
        <f t="shared" si="2"/>
        <v>22.155825999999998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17.329999999999998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0.19741799999999998</v>
      </c>
      <c r="AD60">
        <f t="shared" si="1"/>
        <v>25.112582</v>
      </c>
      <c r="AE60">
        <v>0</v>
      </c>
      <c r="AF60" s="25"/>
      <c r="AG60">
        <f t="shared" si="2"/>
        <v>25.112582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7.98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17.329999999999998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0.195936</v>
      </c>
      <c r="AD61">
        <f t="shared" si="1"/>
        <v>24.924063999999998</v>
      </c>
      <c r="AE61">
        <v>0</v>
      </c>
      <c r="AF61" s="25"/>
      <c r="AG61">
        <f t="shared" si="2"/>
        <v>24.924063999999998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7.79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17.329999999999998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0.19141199999999997</v>
      </c>
      <c r="AD62">
        <f t="shared" si="1"/>
        <v>24.348587999999999</v>
      </c>
      <c r="AE62">
        <v>0</v>
      </c>
      <c r="AF62" s="25"/>
      <c r="AG62">
        <f t="shared" si="2"/>
        <v>24.348587999999999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7.21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17.329999999999998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0.19445399999999999</v>
      </c>
      <c r="AD63">
        <f t="shared" si="1"/>
        <v>24.735545999999999</v>
      </c>
      <c r="AE63">
        <v>0</v>
      </c>
      <c r="AF63" s="25"/>
      <c r="AG63">
        <f t="shared" si="2"/>
        <v>24.735545999999999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7.6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17.329999999999998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0.195156</v>
      </c>
      <c r="AD64">
        <f t="shared" si="1"/>
        <v>24.824843999999999</v>
      </c>
      <c r="AE64">
        <v>0</v>
      </c>
      <c r="AF64" s="25"/>
      <c r="AG64">
        <f t="shared" si="2"/>
        <v>24.824843999999999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7.69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17.329999999999998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0.21395399999999998</v>
      </c>
      <c r="AD65">
        <f t="shared" si="1"/>
        <v>27.216045999999999</v>
      </c>
      <c r="AE65">
        <v>0</v>
      </c>
      <c r="AF65" s="25"/>
      <c r="AG65">
        <f t="shared" si="2"/>
        <v>27.216045999999999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10.1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17.329999999999998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0.19141199999999997</v>
      </c>
      <c r="AD66">
        <f t="shared" si="1"/>
        <v>24.348587999999999</v>
      </c>
      <c r="AE66">
        <v>0</v>
      </c>
      <c r="AF66" s="25"/>
      <c r="AG66">
        <f t="shared" si="2"/>
        <v>24.348587999999999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7.21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17.329999999999998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3.37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0.16145999999999999</v>
      </c>
      <c r="AD67">
        <f t="shared" si="1"/>
        <v>20.538539999999998</v>
      </c>
      <c r="AE67">
        <v>0</v>
      </c>
      <c r="AF67" s="25"/>
      <c r="AG67">
        <f t="shared" si="2"/>
        <v>20.538539999999998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17.329999999999998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4.62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0.17120999999999997</v>
      </c>
      <c r="AD68">
        <f t="shared" ref="AD68:AD98" si="4">SUM(B68:AB68,AI68:AV68)-AC68</f>
        <v>21.778790000000001</v>
      </c>
      <c r="AE68">
        <v>0</v>
      </c>
      <c r="AF68" s="25"/>
      <c r="AG68">
        <f t="shared" ref="AG68:AG98" si="5">SUM(AD68:AF68)</f>
        <v>21.778790000000001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17.329999999999998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3.75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0.16442399999999999</v>
      </c>
      <c r="AD69">
        <f t="shared" si="4"/>
        <v>20.915575999999998</v>
      </c>
      <c r="AE69">
        <v>0</v>
      </c>
      <c r="AF69" s="25"/>
      <c r="AG69">
        <f t="shared" si="5"/>
        <v>20.915575999999998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17.329999999999998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2.12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0.15170999999999998</v>
      </c>
      <c r="AD70">
        <f t="shared" si="4"/>
        <v>19.298289999999998</v>
      </c>
      <c r="AE70">
        <v>0</v>
      </c>
      <c r="AF70" s="25"/>
      <c r="AG70">
        <f t="shared" si="5"/>
        <v>19.298289999999998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17.329999999999998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6.64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0.18696599999999999</v>
      </c>
      <c r="AD71">
        <f t="shared" si="4"/>
        <v>23.783033999999997</v>
      </c>
      <c r="AE71">
        <v>0</v>
      </c>
      <c r="AF71" s="25"/>
      <c r="AG71">
        <f t="shared" si="5"/>
        <v>23.783033999999997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17.329999999999998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6.83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0.18844799999999998</v>
      </c>
      <c r="AD72">
        <f t="shared" si="4"/>
        <v>23.971551999999996</v>
      </c>
      <c r="AE72">
        <v>0</v>
      </c>
      <c r="AF72" s="25"/>
      <c r="AG72">
        <f t="shared" si="5"/>
        <v>23.971551999999996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17.329999999999998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6.15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0.18314399999999997</v>
      </c>
      <c r="AD73">
        <f t="shared" si="4"/>
        <v>23.296855999999998</v>
      </c>
      <c r="AE73">
        <v>0</v>
      </c>
      <c r="AF73" s="25"/>
      <c r="AG73">
        <f t="shared" si="5"/>
        <v>23.296855999999998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17.329999999999998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6.54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0.18618599999999996</v>
      </c>
      <c r="AD74">
        <f t="shared" si="4"/>
        <v>23.683813999999998</v>
      </c>
      <c r="AE74">
        <v>0</v>
      </c>
      <c r="AF74" s="25"/>
      <c r="AG74">
        <f t="shared" si="5"/>
        <v>23.683813999999998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17.329999999999998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6.39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0.20974199999999998</v>
      </c>
      <c r="AD75">
        <f t="shared" si="4"/>
        <v>26.680258000000002</v>
      </c>
      <c r="AE75">
        <v>0</v>
      </c>
      <c r="AF75" s="25"/>
      <c r="AG75">
        <f t="shared" si="5"/>
        <v>26.680258000000002</v>
      </c>
      <c r="AI75" s="35">
        <f>PXIL!M75</f>
        <v>0</v>
      </c>
      <c r="AJ75" s="35">
        <f>PXIL!S75</f>
        <v>0</v>
      </c>
      <c r="AK75" s="35">
        <f>RTM_IEX!M75</f>
        <v>3.17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17.329999999999998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2.77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0.17666999999999997</v>
      </c>
      <c r="AD76">
        <f t="shared" si="4"/>
        <v>22.473329999999997</v>
      </c>
      <c r="AE76">
        <v>0</v>
      </c>
      <c r="AF76" s="25"/>
      <c r="AG76">
        <f t="shared" si="5"/>
        <v>22.473329999999997</v>
      </c>
      <c r="AI76" s="35">
        <f>PXIL!M76</f>
        <v>0</v>
      </c>
      <c r="AJ76" s="35">
        <f>PXIL!S76</f>
        <v>0</v>
      </c>
      <c r="AK76" s="35">
        <f>RTM_IEX!M76</f>
        <v>2.5499999999999998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17.329999999999998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1.85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0.16832399999999997</v>
      </c>
      <c r="AD77">
        <f t="shared" si="4"/>
        <v>21.411676</v>
      </c>
      <c r="AE77">
        <v>0</v>
      </c>
      <c r="AF77" s="25"/>
      <c r="AG77">
        <f t="shared" si="5"/>
        <v>21.411676</v>
      </c>
      <c r="AI77" s="35">
        <f>PXIL!M77</f>
        <v>0</v>
      </c>
      <c r="AJ77" s="35">
        <f>PXIL!S77</f>
        <v>0</v>
      </c>
      <c r="AK77" s="35">
        <f>RTM_IEX!M77</f>
        <v>2.4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17.329999999999998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0.68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0.150696</v>
      </c>
      <c r="AD78">
        <f t="shared" si="4"/>
        <v>19.169303999999997</v>
      </c>
      <c r="AE78">
        <v>0</v>
      </c>
      <c r="AF78" s="25"/>
      <c r="AG78">
        <f t="shared" si="5"/>
        <v>19.169303999999997</v>
      </c>
      <c r="AI78" s="35">
        <f>PXIL!M78</f>
        <v>0</v>
      </c>
      <c r="AJ78" s="35">
        <f>PXIL!S78</f>
        <v>0</v>
      </c>
      <c r="AK78" s="35">
        <f>RTM_IEX!M78</f>
        <v>1.31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17.329999999999998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0.17487599999999998</v>
      </c>
      <c r="AD79">
        <f t="shared" si="4"/>
        <v>22.245123999999997</v>
      </c>
      <c r="AE79">
        <v>0</v>
      </c>
      <c r="AF79" s="25"/>
      <c r="AG79">
        <f t="shared" si="5"/>
        <v>22.245123999999997</v>
      </c>
      <c r="AI79" s="35">
        <f>PXIL!M79</f>
        <v>0</v>
      </c>
      <c r="AJ79" s="35">
        <f>PXIL!S79</f>
        <v>0</v>
      </c>
      <c r="AK79" s="35">
        <f>RTM_IEX!M79</f>
        <v>5.09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17.329999999999998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0.20615399999999998</v>
      </c>
      <c r="AD80">
        <f t="shared" si="4"/>
        <v>26.223845999999998</v>
      </c>
      <c r="AE80">
        <v>0</v>
      </c>
      <c r="AF80" s="25"/>
      <c r="AG80">
        <f t="shared" si="5"/>
        <v>26.223845999999998</v>
      </c>
      <c r="AI80" s="35">
        <f>PXIL!M80</f>
        <v>0</v>
      </c>
      <c r="AJ80" s="35">
        <f>PXIL!S80</f>
        <v>0</v>
      </c>
      <c r="AK80" s="35">
        <f>RTM_IEX!M80</f>
        <v>9.1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17.329999999999998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0.21917999999999999</v>
      </c>
      <c r="AD81">
        <f t="shared" si="4"/>
        <v>27.880819999999996</v>
      </c>
      <c r="AE81">
        <v>0</v>
      </c>
      <c r="AF81" s="25"/>
      <c r="AG81">
        <f t="shared" si="5"/>
        <v>27.880819999999996</v>
      </c>
      <c r="AI81" s="35">
        <f>PXIL!M81</f>
        <v>0</v>
      </c>
      <c r="AJ81" s="35">
        <f>PXIL!S81</f>
        <v>0</v>
      </c>
      <c r="AK81" s="35">
        <f>RTM_IEX!M81</f>
        <v>10.77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17.329999999999998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0.22970999999999997</v>
      </c>
      <c r="AD82">
        <f t="shared" si="4"/>
        <v>29.220289999999995</v>
      </c>
      <c r="AE82">
        <v>0</v>
      </c>
      <c r="AF82" s="25"/>
      <c r="AG82">
        <f t="shared" si="5"/>
        <v>29.220289999999995</v>
      </c>
      <c r="AI82" s="35">
        <f>PXIL!M82</f>
        <v>0</v>
      </c>
      <c r="AJ82" s="35">
        <f>PXIL!S82</f>
        <v>0</v>
      </c>
      <c r="AK82" s="35">
        <f>RTM_IEX!M82</f>
        <v>12.12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17.329999999999998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9.33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0.20794799999999997</v>
      </c>
      <c r="AD83">
        <f t="shared" si="4"/>
        <v>26.452051999999998</v>
      </c>
      <c r="AE83">
        <v>0</v>
      </c>
      <c r="AF83" s="25"/>
      <c r="AG83">
        <f t="shared" si="5"/>
        <v>26.452051999999998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17.329999999999998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9.6199999999999992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0.21020999999999995</v>
      </c>
      <c r="AD84">
        <f t="shared" si="4"/>
        <v>26.739789999999996</v>
      </c>
      <c r="AE84">
        <v>0</v>
      </c>
      <c r="AF84" s="25"/>
      <c r="AG84">
        <f t="shared" si="5"/>
        <v>26.739789999999996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17.329999999999998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9.91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0.21247199999999997</v>
      </c>
      <c r="AD85">
        <f t="shared" si="4"/>
        <v>27.027528</v>
      </c>
      <c r="AE85">
        <v>0</v>
      </c>
      <c r="AF85" s="25"/>
      <c r="AG85">
        <f t="shared" si="5"/>
        <v>27.027528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17.329999999999998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11.73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0.22666799999999998</v>
      </c>
      <c r="AD86">
        <f t="shared" si="4"/>
        <v>28.833331999999999</v>
      </c>
      <c r="AE86">
        <v>0</v>
      </c>
      <c r="AF86" s="25"/>
      <c r="AG86">
        <f t="shared" si="5"/>
        <v>28.833331999999999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17.329999999999998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9.14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0.20646599999999998</v>
      </c>
      <c r="AD87">
        <f t="shared" si="4"/>
        <v>26.263534</v>
      </c>
      <c r="AE87">
        <v>0</v>
      </c>
      <c r="AF87" s="25"/>
      <c r="AG87">
        <f t="shared" si="5"/>
        <v>26.263534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17.329999999999998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8.27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0.19967999999999997</v>
      </c>
      <c r="AD88">
        <f t="shared" si="4"/>
        <v>25.400319999999997</v>
      </c>
      <c r="AE88">
        <v>0</v>
      </c>
      <c r="AF88" s="25"/>
      <c r="AG88">
        <f t="shared" si="5"/>
        <v>25.400319999999997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17.329999999999998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10.19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0.21465599999999996</v>
      </c>
      <c r="AD89">
        <f t="shared" si="4"/>
        <v>27.305343999999995</v>
      </c>
      <c r="AE89">
        <v>0</v>
      </c>
      <c r="AF89" s="25"/>
      <c r="AG89">
        <f t="shared" si="5"/>
        <v>27.305343999999995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17.329999999999998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5.67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0.1794</v>
      </c>
      <c r="AD90">
        <f t="shared" si="4"/>
        <v>22.820599999999999</v>
      </c>
      <c r="AE90">
        <v>0</v>
      </c>
      <c r="AF90" s="25"/>
      <c r="AG90">
        <f t="shared" si="5"/>
        <v>22.820599999999999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17.329999999999998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7.21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0.19141199999999997</v>
      </c>
      <c r="AD91">
        <f t="shared" si="4"/>
        <v>24.348587999999999</v>
      </c>
      <c r="AE91">
        <v>0</v>
      </c>
      <c r="AF91" s="25"/>
      <c r="AG91">
        <f t="shared" si="5"/>
        <v>24.348587999999999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17.329999999999998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7.4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0.19289399999999995</v>
      </c>
      <c r="AD92">
        <f t="shared" si="4"/>
        <v>24.537105999999998</v>
      </c>
      <c r="AE92">
        <v>0</v>
      </c>
      <c r="AF92" s="25"/>
      <c r="AG92">
        <f t="shared" si="5"/>
        <v>24.537105999999998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17.329999999999998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4.8099999999999996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0.17269199999999996</v>
      </c>
      <c r="AD93">
        <f t="shared" si="4"/>
        <v>21.967307999999996</v>
      </c>
      <c r="AE93">
        <v>0</v>
      </c>
      <c r="AF93" s="25"/>
      <c r="AG93">
        <f t="shared" si="5"/>
        <v>21.967307999999996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17.329999999999998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5.19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0.17565599999999998</v>
      </c>
      <c r="AD94">
        <f t="shared" si="4"/>
        <v>22.344344</v>
      </c>
      <c r="AE94">
        <v>0</v>
      </c>
      <c r="AF94" s="25"/>
      <c r="AG94">
        <f t="shared" si="5"/>
        <v>22.344344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17.329999999999998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7.5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0.19367399999999999</v>
      </c>
      <c r="AD95">
        <f t="shared" si="4"/>
        <v>24.636325999999997</v>
      </c>
      <c r="AE95">
        <v>0</v>
      </c>
      <c r="AF95" s="25"/>
      <c r="AG95">
        <f t="shared" si="5"/>
        <v>24.636325999999997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17.329999999999998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5.0999999999999996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0.174954</v>
      </c>
      <c r="AD96">
        <f t="shared" si="4"/>
        <v>22.255046</v>
      </c>
      <c r="AE96">
        <v>0</v>
      </c>
      <c r="AF96" s="25"/>
      <c r="AG96">
        <f t="shared" si="5"/>
        <v>22.255046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17.329999999999998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5.67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0.1794</v>
      </c>
      <c r="AD97">
        <f t="shared" si="4"/>
        <v>22.820599999999999</v>
      </c>
      <c r="AE97">
        <v>0</v>
      </c>
      <c r="AF97" s="25"/>
      <c r="AG97">
        <f t="shared" si="5"/>
        <v>22.820599999999999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17.329999999999998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0.13517399999999999</v>
      </c>
      <c r="AD98">
        <f t="shared" si="4"/>
        <v>17.194825999999999</v>
      </c>
      <c r="AE98">
        <v>0</v>
      </c>
      <c r="AF98" s="25"/>
      <c r="AG98">
        <f t="shared" si="5"/>
        <v>17.194825999999999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0.41664249999999953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7.7640000000000015E-2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4.3791345000000013E-3</v>
      </c>
      <c r="AD99">
        <f t="shared" si="6"/>
        <v>0.55704836550000003</v>
      </c>
      <c r="AE99">
        <f t="shared" ref="AE99:AT99" si="8">SUM(AE3:AE98)/4000</f>
        <v>0</v>
      </c>
      <c r="AG99">
        <f t="shared" si="8"/>
        <v>0.55704836550000003</v>
      </c>
      <c r="AI99">
        <f t="shared" si="8"/>
        <v>0</v>
      </c>
      <c r="AJ99">
        <f t="shared" si="8"/>
        <v>0</v>
      </c>
      <c r="AK99">
        <f t="shared" si="8"/>
        <v>3.4370000000000012E-2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3.2774999999999999E-2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45685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'[1]28'!B5</f>
        <v>150</v>
      </c>
      <c r="C3" s="16">
        <f>'[1]28'!C5</f>
        <v>0</v>
      </c>
      <c r="D3" s="16">
        <f>'[1]28'!D5</f>
        <v>180</v>
      </c>
      <c r="E3" s="16">
        <f>'[1]28'!E5</f>
        <v>0</v>
      </c>
      <c r="F3" s="15">
        <f>SUM(B3:E3)</f>
        <v>330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'[1]28'!B6</f>
        <v>150</v>
      </c>
      <c r="C4" s="16">
        <f>'[1]28'!C6</f>
        <v>0</v>
      </c>
      <c r="D4" s="16">
        <f>'[1]28'!D6</f>
        <v>180</v>
      </c>
      <c r="E4" s="16">
        <f>'[1]28'!E6</f>
        <v>0</v>
      </c>
      <c r="F4" s="15">
        <f>SUM(B4:E4)</f>
        <v>330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'[1]28'!B7</f>
        <v>150</v>
      </c>
      <c r="C5" s="16">
        <f>'[1]28'!C7</f>
        <v>0</v>
      </c>
      <c r="D5" s="16">
        <f>'[1]28'!D7</f>
        <v>180</v>
      </c>
      <c r="E5" s="16">
        <f>'[1]28'!E7</f>
        <v>0</v>
      </c>
      <c r="F5" s="15">
        <f t="shared" ref="F5:F68" si="6">SUM(B5:E5)</f>
        <v>330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'[1]28'!B8</f>
        <v>150</v>
      </c>
      <c r="C6" s="16">
        <f>'[1]28'!C8</f>
        <v>0</v>
      </c>
      <c r="D6" s="16">
        <f>'[1]28'!D8</f>
        <v>180</v>
      </c>
      <c r="E6" s="16">
        <f>'[1]28'!E8</f>
        <v>0</v>
      </c>
      <c r="F6" s="15">
        <f t="shared" si="6"/>
        <v>330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'[1]28'!B9</f>
        <v>150</v>
      </c>
      <c r="C7" s="16">
        <f>'[1]28'!C9</f>
        <v>0</v>
      </c>
      <c r="D7" s="16">
        <f>'[1]28'!D9</f>
        <v>180</v>
      </c>
      <c r="E7" s="16">
        <f>'[1]28'!E9</f>
        <v>0</v>
      </c>
      <c r="F7" s="15">
        <f t="shared" si="6"/>
        <v>330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'[1]28'!B10</f>
        <v>150</v>
      </c>
      <c r="C8" s="16">
        <f>'[1]28'!C10</f>
        <v>0</v>
      </c>
      <c r="D8" s="16">
        <f>'[1]28'!D10</f>
        <v>180</v>
      </c>
      <c r="E8" s="16">
        <f>'[1]28'!E10</f>
        <v>0</v>
      </c>
      <c r="F8" s="15">
        <f t="shared" si="6"/>
        <v>330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'[1]28'!B11</f>
        <v>150</v>
      </c>
      <c r="C9" s="16">
        <f>'[1]28'!C11</f>
        <v>0</v>
      </c>
      <c r="D9" s="16">
        <f>'[1]28'!D11</f>
        <v>180</v>
      </c>
      <c r="E9" s="16">
        <f>'[1]28'!E11</f>
        <v>0</v>
      </c>
      <c r="F9" s="15">
        <f t="shared" si="6"/>
        <v>330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'[1]28'!B12</f>
        <v>150</v>
      </c>
      <c r="C10" s="16">
        <f>'[1]28'!C12</f>
        <v>0</v>
      </c>
      <c r="D10" s="16">
        <f>'[1]28'!D12</f>
        <v>180</v>
      </c>
      <c r="E10" s="16">
        <f>'[1]28'!E12</f>
        <v>0</v>
      </c>
      <c r="F10" s="15">
        <f t="shared" si="6"/>
        <v>330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'[1]28'!B13</f>
        <v>150</v>
      </c>
      <c r="C11" s="16">
        <f>'[1]28'!C13</f>
        <v>0</v>
      </c>
      <c r="D11" s="16">
        <f>'[1]28'!D13</f>
        <v>180</v>
      </c>
      <c r="E11" s="16">
        <f>'[1]28'!E13</f>
        <v>0</v>
      </c>
      <c r="F11" s="15">
        <f t="shared" si="6"/>
        <v>330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'[1]28'!B14</f>
        <v>150</v>
      </c>
      <c r="C12" s="16">
        <f>'[1]28'!C14</f>
        <v>0</v>
      </c>
      <c r="D12" s="16">
        <f>'[1]28'!D14</f>
        <v>180</v>
      </c>
      <c r="E12" s="16">
        <f>'[1]28'!E14</f>
        <v>0</v>
      </c>
      <c r="F12" s="15">
        <f t="shared" si="6"/>
        <v>330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'[1]28'!B15</f>
        <v>150</v>
      </c>
      <c r="C13" s="16">
        <f>'[1]28'!C15</f>
        <v>0</v>
      </c>
      <c r="D13" s="16">
        <f>'[1]28'!D15</f>
        <v>180</v>
      </c>
      <c r="E13" s="16">
        <f>'[1]28'!E15</f>
        <v>0</v>
      </c>
      <c r="F13" s="15">
        <f t="shared" si="6"/>
        <v>330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'[1]28'!B16</f>
        <v>150</v>
      </c>
      <c r="C14" s="16">
        <f>'[1]28'!C16</f>
        <v>0</v>
      </c>
      <c r="D14" s="16">
        <f>'[1]28'!D16</f>
        <v>180</v>
      </c>
      <c r="E14" s="16">
        <f>'[1]28'!E16</f>
        <v>0</v>
      </c>
      <c r="F14" s="15">
        <f t="shared" si="6"/>
        <v>330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'[1]28'!B17</f>
        <v>150</v>
      </c>
      <c r="C15" s="16">
        <f>'[1]28'!C17</f>
        <v>0</v>
      </c>
      <c r="D15" s="16">
        <f>'[1]28'!D17</f>
        <v>180</v>
      </c>
      <c r="E15" s="16">
        <f>'[1]28'!E17</f>
        <v>0</v>
      </c>
      <c r="F15" s="15">
        <f t="shared" si="6"/>
        <v>330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'[1]28'!B18</f>
        <v>150</v>
      </c>
      <c r="C16" s="16">
        <f>'[1]28'!C18</f>
        <v>0</v>
      </c>
      <c r="D16" s="16">
        <f>'[1]28'!D18</f>
        <v>180</v>
      </c>
      <c r="E16" s="16">
        <f>'[1]28'!E18</f>
        <v>0</v>
      </c>
      <c r="F16" s="15">
        <f t="shared" si="6"/>
        <v>330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'[1]28'!B19</f>
        <v>150</v>
      </c>
      <c r="C17" s="16">
        <f>'[1]28'!C19</f>
        <v>0</v>
      </c>
      <c r="D17" s="16">
        <f>'[1]28'!D19</f>
        <v>180</v>
      </c>
      <c r="E17" s="16">
        <f>'[1]28'!E19</f>
        <v>0</v>
      </c>
      <c r="F17" s="15">
        <f t="shared" si="6"/>
        <v>330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'[1]28'!B20</f>
        <v>150</v>
      </c>
      <c r="C18" s="16">
        <f>'[1]28'!C20</f>
        <v>0</v>
      </c>
      <c r="D18" s="16">
        <f>'[1]28'!D20</f>
        <v>180</v>
      </c>
      <c r="E18" s="16">
        <f>'[1]28'!E20</f>
        <v>0</v>
      </c>
      <c r="F18" s="15">
        <f t="shared" si="6"/>
        <v>330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'[1]28'!B21</f>
        <v>150</v>
      </c>
      <c r="C19" s="16">
        <f>'[1]28'!C21</f>
        <v>0</v>
      </c>
      <c r="D19" s="16">
        <f>'[1]28'!D21</f>
        <v>180</v>
      </c>
      <c r="E19" s="16">
        <f>'[1]28'!E21</f>
        <v>0</v>
      </c>
      <c r="F19" s="15">
        <f t="shared" si="6"/>
        <v>330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'[1]28'!B22</f>
        <v>150</v>
      </c>
      <c r="C20" s="16">
        <f>'[1]28'!C22</f>
        <v>0</v>
      </c>
      <c r="D20" s="16">
        <f>'[1]28'!D22</f>
        <v>180</v>
      </c>
      <c r="E20" s="16">
        <f>'[1]28'!E22</f>
        <v>0</v>
      </c>
      <c r="F20" s="15">
        <f t="shared" si="6"/>
        <v>330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'[1]28'!B23</f>
        <v>150</v>
      </c>
      <c r="C21" s="16">
        <f>'[1]28'!C23</f>
        <v>0</v>
      </c>
      <c r="D21" s="16">
        <f>'[1]28'!D23</f>
        <v>180</v>
      </c>
      <c r="E21" s="16">
        <f>'[1]28'!E23</f>
        <v>0</v>
      </c>
      <c r="F21" s="15">
        <f t="shared" si="6"/>
        <v>330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'[1]28'!B24</f>
        <v>150</v>
      </c>
      <c r="C22" s="16">
        <f>'[1]28'!C24</f>
        <v>0</v>
      </c>
      <c r="D22" s="16">
        <f>'[1]28'!D24</f>
        <v>180</v>
      </c>
      <c r="E22" s="16">
        <f>'[1]28'!E24</f>
        <v>0</v>
      </c>
      <c r="F22" s="15">
        <f t="shared" si="6"/>
        <v>330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'[1]28'!B25</f>
        <v>150</v>
      </c>
      <c r="C23" s="16">
        <f>'[1]28'!C25</f>
        <v>0</v>
      </c>
      <c r="D23" s="16">
        <f>'[1]28'!D25</f>
        <v>180</v>
      </c>
      <c r="E23" s="16">
        <f>'[1]28'!E25</f>
        <v>0</v>
      </c>
      <c r="F23" s="15">
        <f t="shared" si="6"/>
        <v>330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'[1]28'!B26</f>
        <v>150</v>
      </c>
      <c r="C24" s="16">
        <f>'[1]28'!C26</f>
        <v>0</v>
      </c>
      <c r="D24" s="16">
        <f>'[1]28'!D26</f>
        <v>180</v>
      </c>
      <c r="E24" s="16">
        <f>'[1]28'!E26</f>
        <v>0</v>
      </c>
      <c r="F24" s="15">
        <f t="shared" si="6"/>
        <v>330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'[1]28'!B27</f>
        <v>150</v>
      </c>
      <c r="C25" s="16">
        <f>'[1]28'!C27</f>
        <v>0</v>
      </c>
      <c r="D25" s="16">
        <f>'[1]28'!D27</f>
        <v>180</v>
      </c>
      <c r="E25" s="16">
        <f>'[1]28'!E27</f>
        <v>0</v>
      </c>
      <c r="F25" s="15">
        <f t="shared" si="6"/>
        <v>330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'[1]28'!B28</f>
        <v>150</v>
      </c>
      <c r="C26" s="16">
        <f>'[1]28'!C28</f>
        <v>0</v>
      </c>
      <c r="D26" s="16">
        <f>'[1]28'!D28</f>
        <v>180</v>
      </c>
      <c r="E26" s="16">
        <f>'[1]28'!E28</f>
        <v>0</v>
      </c>
      <c r="F26" s="15">
        <f t="shared" si="6"/>
        <v>330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'[1]28'!B29</f>
        <v>150</v>
      </c>
      <c r="C27" s="16">
        <f>'[1]28'!C29</f>
        <v>0</v>
      </c>
      <c r="D27" s="16">
        <f>'[1]28'!D29</f>
        <v>180</v>
      </c>
      <c r="E27" s="16">
        <f>'[1]28'!E29</f>
        <v>0</v>
      </c>
      <c r="F27" s="15">
        <f t="shared" si="6"/>
        <v>330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'[1]28'!B30</f>
        <v>150</v>
      </c>
      <c r="C28" s="16">
        <f>'[1]28'!C30</f>
        <v>0</v>
      </c>
      <c r="D28" s="16">
        <f>'[1]28'!D30</f>
        <v>180</v>
      </c>
      <c r="E28" s="16">
        <f>'[1]28'!E30</f>
        <v>0</v>
      </c>
      <c r="F28" s="15">
        <f t="shared" si="6"/>
        <v>330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'[1]28'!B31</f>
        <v>150</v>
      </c>
      <c r="C29" s="16">
        <f>'[1]28'!C31</f>
        <v>0</v>
      </c>
      <c r="D29" s="16">
        <f>'[1]28'!D31</f>
        <v>180</v>
      </c>
      <c r="E29" s="16">
        <f>'[1]28'!E31</f>
        <v>0</v>
      </c>
      <c r="F29" s="15">
        <f t="shared" si="6"/>
        <v>330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'[1]28'!B32</f>
        <v>150</v>
      </c>
      <c r="C30" s="16">
        <f>'[1]28'!C32</f>
        <v>0</v>
      </c>
      <c r="D30" s="16">
        <f>'[1]28'!D32</f>
        <v>180</v>
      </c>
      <c r="E30" s="16">
        <f>'[1]28'!E32</f>
        <v>0</v>
      </c>
      <c r="F30" s="15">
        <f t="shared" si="6"/>
        <v>330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'[1]28'!B33</f>
        <v>150</v>
      </c>
      <c r="C31" s="16">
        <f>'[1]28'!C33</f>
        <v>0</v>
      </c>
      <c r="D31" s="16">
        <f>'[1]28'!D33</f>
        <v>180</v>
      </c>
      <c r="E31" s="16">
        <f>'[1]28'!E33</f>
        <v>0</v>
      </c>
      <c r="F31" s="15">
        <f t="shared" si="6"/>
        <v>330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'[1]28'!B34</f>
        <v>150</v>
      </c>
      <c r="C32" s="16">
        <f>'[1]28'!C34</f>
        <v>0</v>
      </c>
      <c r="D32" s="16">
        <f>'[1]28'!D34</f>
        <v>180</v>
      </c>
      <c r="E32" s="16">
        <f>'[1]28'!E34</f>
        <v>0</v>
      </c>
      <c r="F32" s="15">
        <f t="shared" si="6"/>
        <v>330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'[1]28'!B35</f>
        <v>150</v>
      </c>
      <c r="C33" s="16">
        <f>'[1]28'!C35</f>
        <v>0</v>
      </c>
      <c r="D33" s="16">
        <f>'[1]28'!D35</f>
        <v>180</v>
      </c>
      <c r="E33" s="16">
        <f>'[1]28'!E35</f>
        <v>0</v>
      </c>
      <c r="F33" s="15">
        <f t="shared" si="6"/>
        <v>330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'[1]28'!B36</f>
        <v>150</v>
      </c>
      <c r="C34" s="16">
        <f>'[1]28'!C36</f>
        <v>0</v>
      </c>
      <c r="D34" s="16">
        <f>'[1]28'!D36</f>
        <v>180</v>
      </c>
      <c r="E34" s="16">
        <f>'[1]28'!E36</f>
        <v>0</v>
      </c>
      <c r="F34" s="15">
        <f t="shared" si="6"/>
        <v>330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'[1]28'!B37</f>
        <v>150</v>
      </c>
      <c r="C35" s="16">
        <f>'[1]28'!C37</f>
        <v>0</v>
      </c>
      <c r="D35" s="16">
        <f>'[1]28'!D37</f>
        <v>180</v>
      </c>
      <c r="E35" s="16">
        <f>'[1]28'!E37</f>
        <v>0</v>
      </c>
      <c r="F35" s="15">
        <f t="shared" si="6"/>
        <v>330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'[1]28'!B38</f>
        <v>150</v>
      </c>
      <c r="C36" s="16">
        <f>'[1]28'!C38</f>
        <v>0</v>
      </c>
      <c r="D36" s="16">
        <f>'[1]28'!D38</f>
        <v>180</v>
      </c>
      <c r="E36" s="16">
        <f>'[1]28'!E38</f>
        <v>0</v>
      </c>
      <c r="F36" s="15">
        <f t="shared" si="6"/>
        <v>330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'[1]28'!B39</f>
        <v>150</v>
      </c>
      <c r="C37" s="16">
        <f>'[1]28'!C39</f>
        <v>0</v>
      </c>
      <c r="D37" s="16">
        <f>'[1]28'!D39</f>
        <v>180</v>
      </c>
      <c r="E37" s="16">
        <f>'[1]28'!E39</f>
        <v>0</v>
      </c>
      <c r="F37" s="15">
        <f t="shared" si="6"/>
        <v>330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'[1]28'!B40</f>
        <v>150</v>
      </c>
      <c r="C38" s="16">
        <f>'[1]28'!C40</f>
        <v>0</v>
      </c>
      <c r="D38" s="16">
        <f>'[1]28'!D40</f>
        <v>180</v>
      </c>
      <c r="E38" s="16">
        <f>'[1]28'!E40</f>
        <v>0</v>
      </c>
      <c r="F38" s="15">
        <f t="shared" si="6"/>
        <v>330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'[1]28'!B41</f>
        <v>150</v>
      </c>
      <c r="C39" s="16">
        <f>'[1]28'!C41</f>
        <v>0</v>
      </c>
      <c r="D39" s="16">
        <f>'[1]28'!D41</f>
        <v>180</v>
      </c>
      <c r="E39" s="16">
        <f>'[1]28'!E41</f>
        <v>0</v>
      </c>
      <c r="F39" s="15">
        <f t="shared" si="6"/>
        <v>330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'[1]28'!B42</f>
        <v>150</v>
      </c>
      <c r="C40" s="16">
        <f>'[1]28'!C42</f>
        <v>0</v>
      </c>
      <c r="D40" s="16">
        <f>'[1]28'!D42</f>
        <v>180</v>
      </c>
      <c r="E40" s="16">
        <f>'[1]28'!E42</f>
        <v>0</v>
      </c>
      <c r="F40" s="15">
        <f t="shared" si="6"/>
        <v>330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'[1]28'!B43</f>
        <v>150</v>
      </c>
      <c r="C41" s="16">
        <f>'[1]28'!C43</f>
        <v>0</v>
      </c>
      <c r="D41" s="16">
        <f>'[1]28'!D43</f>
        <v>180</v>
      </c>
      <c r="E41" s="16">
        <f>'[1]28'!E43</f>
        <v>0</v>
      </c>
      <c r="F41" s="15">
        <f t="shared" si="6"/>
        <v>330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'[1]28'!B44</f>
        <v>150</v>
      </c>
      <c r="C42" s="16">
        <f>'[1]28'!C44</f>
        <v>0</v>
      </c>
      <c r="D42" s="16">
        <f>'[1]28'!D44</f>
        <v>180</v>
      </c>
      <c r="E42" s="16">
        <f>'[1]28'!E44</f>
        <v>0</v>
      </c>
      <c r="F42" s="15">
        <f t="shared" si="6"/>
        <v>330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'[1]28'!B45</f>
        <v>150</v>
      </c>
      <c r="C43" s="16">
        <f>'[1]28'!C45</f>
        <v>0</v>
      </c>
      <c r="D43" s="16">
        <f>'[1]28'!D45</f>
        <v>180</v>
      </c>
      <c r="E43" s="16">
        <f>'[1]28'!E45</f>
        <v>0</v>
      </c>
      <c r="F43" s="15">
        <f t="shared" si="6"/>
        <v>330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'[1]28'!B46</f>
        <v>150</v>
      </c>
      <c r="C44" s="16">
        <f>'[1]28'!C46</f>
        <v>0</v>
      </c>
      <c r="D44" s="16">
        <f>'[1]28'!D46</f>
        <v>180</v>
      </c>
      <c r="E44" s="16">
        <f>'[1]28'!E46</f>
        <v>0</v>
      </c>
      <c r="F44" s="15">
        <f t="shared" si="6"/>
        <v>330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'[1]28'!B47</f>
        <v>150</v>
      </c>
      <c r="C45" s="16">
        <f>'[1]28'!C47</f>
        <v>0</v>
      </c>
      <c r="D45" s="16">
        <f>'[1]28'!D47</f>
        <v>180</v>
      </c>
      <c r="E45" s="16">
        <f>'[1]28'!E47</f>
        <v>0</v>
      </c>
      <c r="F45" s="15">
        <f t="shared" si="6"/>
        <v>330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'[1]28'!B48</f>
        <v>150</v>
      </c>
      <c r="C46" s="16">
        <f>'[1]28'!C48</f>
        <v>0</v>
      </c>
      <c r="D46" s="16">
        <f>'[1]28'!D48</f>
        <v>180</v>
      </c>
      <c r="E46" s="16">
        <f>'[1]28'!E48</f>
        <v>0</v>
      </c>
      <c r="F46" s="15">
        <f t="shared" si="6"/>
        <v>330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'[1]28'!B49</f>
        <v>150</v>
      </c>
      <c r="C47" s="16">
        <f>'[1]28'!C49</f>
        <v>0</v>
      </c>
      <c r="D47" s="16">
        <f>'[1]28'!D49</f>
        <v>180</v>
      </c>
      <c r="E47" s="16">
        <f>'[1]28'!E49</f>
        <v>0</v>
      </c>
      <c r="F47" s="15">
        <f t="shared" si="6"/>
        <v>330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'[1]28'!B50</f>
        <v>150</v>
      </c>
      <c r="C48" s="16">
        <f>'[1]28'!C50</f>
        <v>0</v>
      </c>
      <c r="D48" s="16">
        <f>'[1]28'!D50</f>
        <v>180</v>
      </c>
      <c r="E48" s="16">
        <f>'[1]28'!E50</f>
        <v>0</v>
      </c>
      <c r="F48" s="15">
        <f t="shared" si="6"/>
        <v>330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'[1]28'!B51</f>
        <v>150</v>
      </c>
      <c r="C49" s="16">
        <f>'[1]28'!C51</f>
        <v>0</v>
      </c>
      <c r="D49" s="16">
        <f>'[1]28'!D51</f>
        <v>180</v>
      </c>
      <c r="E49" s="16">
        <f>'[1]28'!E51</f>
        <v>0</v>
      </c>
      <c r="F49" s="15">
        <f t="shared" si="6"/>
        <v>330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'[1]28'!B52</f>
        <v>150</v>
      </c>
      <c r="C50" s="16">
        <f>'[1]28'!C52</f>
        <v>0</v>
      </c>
      <c r="D50" s="16">
        <f>'[1]28'!D52</f>
        <v>180</v>
      </c>
      <c r="E50" s="16">
        <f>'[1]28'!E52</f>
        <v>0</v>
      </c>
      <c r="F50" s="15">
        <f t="shared" si="6"/>
        <v>330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'[1]28'!B53</f>
        <v>150</v>
      </c>
      <c r="C51" s="16">
        <f>'[1]28'!C53</f>
        <v>0</v>
      </c>
      <c r="D51" s="16">
        <f>'[1]28'!D53</f>
        <v>180</v>
      </c>
      <c r="E51" s="16">
        <f>'[1]28'!E53</f>
        <v>0</v>
      </c>
      <c r="F51" s="15">
        <f t="shared" si="6"/>
        <v>330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'[1]28'!B54</f>
        <v>150</v>
      </c>
      <c r="C52" s="16">
        <f>'[1]28'!C54</f>
        <v>0</v>
      </c>
      <c r="D52" s="16">
        <f>'[1]28'!D54</f>
        <v>180</v>
      </c>
      <c r="E52" s="16">
        <f>'[1]28'!E54</f>
        <v>0</v>
      </c>
      <c r="F52" s="15">
        <f t="shared" si="6"/>
        <v>330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'[1]28'!B55</f>
        <v>150</v>
      </c>
      <c r="C53" s="16">
        <f>'[1]28'!C55</f>
        <v>0</v>
      </c>
      <c r="D53" s="16">
        <f>'[1]28'!D55</f>
        <v>180</v>
      </c>
      <c r="E53" s="16">
        <f>'[1]28'!E55</f>
        <v>0</v>
      </c>
      <c r="F53" s="15">
        <f t="shared" si="6"/>
        <v>330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'[1]28'!B56</f>
        <v>150</v>
      </c>
      <c r="C54" s="16">
        <f>'[1]28'!C56</f>
        <v>0</v>
      </c>
      <c r="D54" s="16">
        <f>'[1]28'!D56</f>
        <v>180</v>
      </c>
      <c r="E54" s="16">
        <f>'[1]28'!E56</f>
        <v>0</v>
      </c>
      <c r="F54" s="15">
        <f t="shared" si="6"/>
        <v>330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'[1]28'!B57</f>
        <v>150</v>
      </c>
      <c r="C55" s="16">
        <f>'[1]28'!C57</f>
        <v>0</v>
      </c>
      <c r="D55" s="16">
        <f>'[1]28'!D57</f>
        <v>180</v>
      </c>
      <c r="E55" s="16">
        <f>'[1]28'!E57</f>
        <v>0</v>
      </c>
      <c r="F55" s="15">
        <f t="shared" si="6"/>
        <v>330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'[1]28'!B58</f>
        <v>150</v>
      </c>
      <c r="C56" s="16">
        <f>'[1]28'!C58</f>
        <v>0</v>
      </c>
      <c r="D56" s="16">
        <f>'[1]28'!D58</f>
        <v>180</v>
      </c>
      <c r="E56" s="16">
        <f>'[1]28'!E58</f>
        <v>0</v>
      </c>
      <c r="F56" s="15">
        <f t="shared" si="6"/>
        <v>330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'[1]28'!B59</f>
        <v>150</v>
      </c>
      <c r="C57" s="16">
        <f>'[1]28'!C59</f>
        <v>0</v>
      </c>
      <c r="D57" s="16">
        <f>'[1]28'!D59</f>
        <v>180</v>
      </c>
      <c r="E57" s="16">
        <f>'[1]28'!E59</f>
        <v>0</v>
      </c>
      <c r="F57" s="15">
        <f t="shared" si="6"/>
        <v>330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'[1]28'!B60</f>
        <v>150</v>
      </c>
      <c r="C58" s="16">
        <f>'[1]28'!C60</f>
        <v>0</v>
      </c>
      <c r="D58" s="16">
        <f>'[1]28'!D60</f>
        <v>180</v>
      </c>
      <c r="E58" s="16">
        <f>'[1]28'!E60</f>
        <v>0</v>
      </c>
      <c r="F58" s="15">
        <f t="shared" si="6"/>
        <v>330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'[1]28'!B61</f>
        <v>150</v>
      </c>
      <c r="C59" s="16">
        <f>'[1]28'!C61</f>
        <v>0</v>
      </c>
      <c r="D59" s="16">
        <f>'[1]28'!D61</f>
        <v>180</v>
      </c>
      <c r="E59" s="16">
        <f>'[1]28'!E61</f>
        <v>0</v>
      </c>
      <c r="F59" s="15">
        <f t="shared" si="6"/>
        <v>330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'[1]28'!B62</f>
        <v>150</v>
      </c>
      <c r="C60" s="16">
        <f>'[1]28'!C62</f>
        <v>0</v>
      </c>
      <c r="D60" s="16">
        <f>'[1]28'!D62</f>
        <v>180</v>
      </c>
      <c r="E60" s="16">
        <f>'[1]28'!E62</f>
        <v>0</v>
      </c>
      <c r="F60" s="15">
        <f t="shared" si="6"/>
        <v>330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'[1]28'!B63</f>
        <v>150</v>
      </c>
      <c r="C61" s="16">
        <f>'[1]28'!C63</f>
        <v>0</v>
      </c>
      <c r="D61" s="16">
        <f>'[1]28'!D63</f>
        <v>180</v>
      </c>
      <c r="E61" s="16">
        <f>'[1]28'!E63</f>
        <v>0</v>
      </c>
      <c r="F61" s="15">
        <f t="shared" si="6"/>
        <v>330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'[1]28'!B64</f>
        <v>150</v>
      </c>
      <c r="C62" s="16">
        <f>'[1]28'!C64</f>
        <v>0</v>
      </c>
      <c r="D62" s="16">
        <f>'[1]28'!D64</f>
        <v>180</v>
      </c>
      <c r="E62" s="16">
        <f>'[1]28'!E64</f>
        <v>0</v>
      </c>
      <c r="F62" s="15">
        <f t="shared" si="6"/>
        <v>330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'[1]28'!B65</f>
        <v>150</v>
      </c>
      <c r="C63" s="16">
        <f>'[1]28'!C65</f>
        <v>0</v>
      </c>
      <c r="D63" s="16">
        <f>'[1]28'!D65</f>
        <v>180</v>
      </c>
      <c r="E63" s="16">
        <f>'[1]28'!E65</f>
        <v>0</v>
      </c>
      <c r="F63" s="15">
        <f t="shared" si="6"/>
        <v>330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'[1]28'!B66</f>
        <v>150</v>
      </c>
      <c r="C64" s="16">
        <f>'[1]28'!C66</f>
        <v>0</v>
      </c>
      <c r="D64" s="16">
        <f>'[1]28'!D66</f>
        <v>180</v>
      </c>
      <c r="E64" s="16">
        <f>'[1]28'!E66</f>
        <v>0</v>
      </c>
      <c r="F64" s="15">
        <f t="shared" si="6"/>
        <v>330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'[1]28'!B67</f>
        <v>150</v>
      </c>
      <c r="C65" s="16">
        <f>'[1]28'!C67</f>
        <v>0</v>
      </c>
      <c r="D65" s="16">
        <f>'[1]28'!D67</f>
        <v>180</v>
      </c>
      <c r="E65" s="16">
        <f>'[1]28'!E67</f>
        <v>0</v>
      </c>
      <c r="F65" s="15">
        <f t="shared" si="6"/>
        <v>330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'[1]28'!B68</f>
        <v>150</v>
      </c>
      <c r="C66" s="16">
        <f>'[1]28'!C68</f>
        <v>0</v>
      </c>
      <c r="D66" s="16">
        <f>'[1]28'!D68</f>
        <v>180</v>
      </c>
      <c r="E66" s="16">
        <f>'[1]28'!E68</f>
        <v>0</v>
      </c>
      <c r="F66" s="15">
        <f t="shared" si="6"/>
        <v>330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'[1]28'!B69</f>
        <v>150</v>
      </c>
      <c r="C67" s="16">
        <f>'[1]28'!C69</f>
        <v>0</v>
      </c>
      <c r="D67" s="16">
        <f>'[1]28'!D69</f>
        <v>180</v>
      </c>
      <c r="E67" s="16">
        <f>'[1]28'!E69</f>
        <v>0</v>
      </c>
      <c r="F67" s="15">
        <f t="shared" si="6"/>
        <v>330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'[1]28'!B70</f>
        <v>150</v>
      </c>
      <c r="C68" s="16">
        <f>'[1]28'!C70</f>
        <v>0</v>
      </c>
      <c r="D68" s="16">
        <f>'[1]28'!D70</f>
        <v>180</v>
      </c>
      <c r="E68" s="16">
        <f>'[1]28'!E70</f>
        <v>0</v>
      </c>
      <c r="F68" s="15">
        <f t="shared" si="6"/>
        <v>330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'[1]28'!B71</f>
        <v>150</v>
      </c>
      <c r="C69" s="16">
        <f>'[1]28'!C71</f>
        <v>0</v>
      </c>
      <c r="D69" s="16">
        <f>'[1]28'!D71</f>
        <v>180</v>
      </c>
      <c r="E69" s="16">
        <f>'[1]28'!E71</f>
        <v>0</v>
      </c>
      <c r="F69" s="15">
        <f t="shared" ref="F69:F98" si="17">SUM(B69:E69)</f>
        <v>330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'[1]28'!B72</f>
        <v>150</v>
      </c>
      <c r="C70" s="16">
        <f>'[1]28'!C72</f>
        <v>0</v>
      </c>
      <c r="D70" s="16">
        <f>'[1]28'!D72</f>
        <v>180</v>
      </c>
      <c r="E70" s="16">
        <f>'[1]28'!E72</f>
        <v>0</v>
      </c>
      <c r="F70" s="15">
        <f t="shared" si="17"/>
        <v>330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'[1]28'!B73</f>
        <v>150</v>
      </c>
      <c r="C71" s="16">
        <f>'[1]28'!C73</f>
        <v>0</v>
      </c>
      <c r="D71" s="16">
        <f>'[1]28'!D73</f>
        <v>180</v>
      </c>
      <c r="E71" s="16">
        <f>'[1]28'!E73</f>
        <v>0</v>
      </c>
      <c r="F71" s="15">
        <f t="shared" si="17"/>
        <v>330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'[1]28'!B74</f>
        <v>150</v>
      </c>
      <c r="C72" s="16">
        <f>'[1]28'!C74</f>
        <v>0</v>
      </c>
      <c r="D72" s="16">
        <f>'[1]28'!D74</f>
        <v>180</v>
      </c>
      <c r="E72" s="16">
        <f>'[1]28'!E74</f>
        <v>0</v>
      </c>
      <c r="F72" s="15">
        <f t="shared" si="17"/>
        <v>330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'[1]28'!B75</f>
        <v>150</v>
      </c>
      <c r="C73" s="16">
        <f>'[1]28'!C75</f>
        <v>0</v>
      </c>
      <c r="D73" s="16">
        <f>'[1]28'!D75</f>
        <v>180</v>
      </c>
      <c r="E73" s="16">
        <f>'[1]28'!E75</f>
        <v>0</v>
      </c>
      <c r="F73" s="15">
        <f t="shared" si="17"/>
        <v>330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'[1]28'!B76</f>
        <v>150</v>
      </c>
      <c r="C74" s="16">
        <f>'[1]28'!C76</f>
        <v>0</v>
      </c>
      <c r="D74" s="16">
        <f>'[1]28'!D76</f>
        <v>180</v>
      </c>
      <c r="E74" s="16">
        <f>'[1]28'!E76</f>
        <v>0</v>
      </c>
      <c r="F74" s="15">
        <f t="shared" si="17"/>
        <v>330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'[1]28'!B77</f>
        <v>150</v>
      </c>
      <c r="C75" s="16">
        <f>'[1]28'!C77</f>
        <v>0</v>
      </c>
      <c r="D75" s="16">
        <f>'[1]28'!D77</f>
        <v>180</v>
      </c>
      <c r="E75" s="16">
        <f>'[1]28'!E77</f>
        <v>0</v>
      </c>
      <c r="F75" s="15">
        <f t="shared" si="17"/>
        <v>330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'[1]28'!B78</f>
        <v>150</v>
      </c>
      <c r="C76" s="16">
        <f>'[1]28'!C78</f>
        <v>0</v>
      </c>
      <c r="D76" s="16">
        <f>'[1]28'!D78</f>
        <v>180</v>
      </c>
      <c r="E76" s="16">
        <f>'[1]28'!E78</f>
        <v>0</v>
      </c>
      <c r="F76" s="15">
        <f t="shared" si="17"/>
        <v>330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'[1]28'!B79</f>
        <v>150</v>
      </c>
      <c r="C77" s="16">
        <f>'[1]28'!C79</f>
        <v>0</v>
      </c>
      <c r="D77" s="16">
        <f>'[1]28'!D79</f>
        <v>180</v>
      </c>
      <c r="E77" s="16">
        <f>'[1]28'!E79</f>
        <v>0</v>
      </c>
      <c r="F77" s="15">
        <f t="shared" si="17"/>
        <v>330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'[1]28'!B80</f>
        <v>150</v>
      </c>
      <c r="C78" s="16">
        <f>'[1]28'!C80</f>
        <v>0</v>
      </c>
      <c r="D78" s="16">
        <f>'[1]28'!D80</f>
        <v>180</v>
      </c>
      <c r="E78" s="16">
        <f>'[1]28'!E80</f>
        <v>0</v>
      </c>
      <c r="F78" s="15">
        <f t="shared" si="17"/>
        <v>330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'[1]28'!B81</f>
        <v>150</v>
      </c>
      <c r="C79" s="16">
        <f>'[1]28'!C81</f>
        <v>0</v>
      </c>
      <c r="D79" s="16">
        <f>'[1]28'!D81</f>
        <v>180</v>
      </c>
      <c r="E79" s="16">
        <f>'[1]28'!E81</f>
        <v>0</v>
      </c>
      <c r="F79" s="15">
        <f t="shared" si="17"/>
        <v>330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'[1]28'!B82</f>
        <v>150</v>
      </c>
      <c r="C80" s="16">
        <f>'[1]28'!C82</f>
        <v>0</v>
      </c>
      <c r="D80" s="16">
        <f>'[1]28'!D82</f>
        <v>180</v>
      </c>
      <c r="E80" s="16">
        <f>'[1]28'!E82</f>
        <v>0</v>
      </c>
      <c r="F80" s="15">
        <f t="shared" si="17"/>
        <v>330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'[1]28'!B83</f>
        <v>150</v>
      </c>
      <c r="C81" s="16">
        <f>'[1]28'!C83</f>
        <v>0</v>
      </c>
      <c r="D81" s="16">
        <f>'[1]28'!D83</f>
        <v>180</v>
      </c>
      <c r="E81" s="16">
        <f>'[1]28'!E83</f>
        <v>0</v>
      </c>
      <c r="F81" s="15">
        <f t="shared" si="17"/>
        <v>330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'[1]28'!B84</f>
        <v>150</v>
      </c>
      <c r="C82" s="16">
        <f>'[1]28'!C84</f>
        <v>0</v>
      </c>
      <c r="D82" s="16">
        <f>'[1]28'!D84</f>
        <v>180</v>
      </c>
      <c r="E82" s="16">
        <f>'[1]28'!E84</f>
        <v>0</v>
      </c>
      <c r="F82" s="15">
        <f t="shared" si="17"/>
        <v>330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'[1]28'!B85</f>
        <v>150</v>
      </c>
      <c r="C83" s="16">
        <f>'[1]28'!C85</f>
        <v>0</v>
      </c>
      <c r="D83" s="16">
        <f>'[1]28'!D85</f>
        <v>180</v>
      </c>
      <c r="E83" s="16">
        <f>'[1]28'!E85</f>
        <v>0</v>
      </c>
      <c r="F83" s="15">
        <f t="shared" si="17"/>
        <v>330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'[1]28'!B86</f>
        <v>150</v>
      </c>
      <c r="C84" s="16">
        <f>'[1]28'!C86</f>
        <v>0</v>
      </c>
      <c r="D84" s="16">
        <f>'[1]28'!D86</f>
        <v>180</v>
      </c>
      <c r="E84" s="16">
        <f>'[1]28'!E86</f>
        <v>0</v>
      </c>
      <c r="F84" s="15">
        <f t="shared" si="17"/>
        <v>330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'[1]28'!B87</f>
        <v>150</v>
      </c>
      <c r="C85" s="16">
        <f>'[1]28'!C87</f>
        <v>0</v>
      </c>
      <c r="D85" s="16">
        <f>'[1]28'!D87</f>
        <v>180</v>
      </c>
      <c r="E85" s="16">
        <f>'[1]28'!E87</f>
        <v>0</v>
      </c>
      <c r="F85" s="15">
        <f t="shared" si="17"/>
        <v>330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'[1]28'!B88</f>
        <v>150</v>
      </c>
      <c r="C86" s="16">
        <f>'[1]28'!C88</f>
        <v>0</v>
      </c>
      <c r="D86" s="16">
        <f>'[1]28'!D88</f>
        <v>180</v>
      </c>
      <c r="E86" s="16">
        <f>'[1]28'!E88</f>
        <v>0</v>
      </c>
      <c r="F86" s="15">
        <f t="shared" si="17"/>
        <v>330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'[1]28'!B89</f>
        <v>150</v>
      </c>
      <c r="C87" s="16">
        <f>'[1]28'!C89</f>
        <v>0</v>
      </c>
      <c r="D87" s="16">
        <f>'[1]28'!D89</f>
        <v>180</v>
      </c>
      <c r="E87" s="16">
        <f>'[1]28'!E89</f>
        <v>0</v>
      </c>
      <c r="F87" s="15">
        <f t="shared" si="17"/>
        <v>330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'[1]28'!B90</f>
        <v>150</v>
      </c>
      <c r="C88" s="16">
        <f>'[1]28'!C90</f>
        <v>0</v>
      </c>
      <c r="D88" s="16">
        <f>'[1]28'!D90</f>
        <v>180</v>
      </c>
      <c r="E88" s="16">
        <f>'[1]28'!E90</f>
        <v>0</v>
      </c>
      <c r="F88" s="15">
        <f t="shared" si="17"/>
        <v>330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'[1]28'!B91</f>
        <v>150</v>
      </c>
      <c r="C89" s="16">
        <f>'[1]28'!C91</f>
        <v>0</v>
      </c>
      <c r="D89" s="16">
        <f>'[1]28'!D91</f>
        <v>180</v>
      </c>
      <c r="E89" s="16">
        <f>'[1]28'!E91</f>
        <v>0</v>
      </c>
      <c r="F89" s="15">
        <f t="shared" si="17"/>
        <v>330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'[1]28'!B92</f>
        <v>150</v>
      </c>
      <c r="C90" s="16">
        <f>'[1]28'!C92</f>
        <v>0</v>
      </c>
      <c r="D90" s="16">
        <f>'[1]28'!D92</f>
        <v>180</v>
      </c>
      <c r="E90" s="16">
        <f>'[1]28'!E92</f>
        <v>0</v>
      </c>
      <c r="F90" s="15">
        <f t="shared" si="17"/>
        <v>330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'[1]28'!B93</f>
        <v>150</v>
      </c>
      <c r="C91" s="16">
        <f>'[1]28'!C93</f>
        <v>0</v>
      </c>
      <c r="D91" s="16">
        <f>'[1]28'!D93</f>
        <v>180</v>
      </c>
      <c r="E91" s="16">
        <f>'[1]28'!E93</f>
        <v>0</v>
      </c>
      <c r="F91" s="15">
        <f t="shared" si="17"/>
        <v>330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'[1]28'!B94</f>
        <v>150</v>
      </c>
      <c r="C92" s="16">
        <f>'[1]28'!C94</f>
        <v>0</v>
      </c>
      <c r="D92" s="16">
        <f>'[1]28'!D94</f>
        <v>180</v>
      </c>
      <c r="E92" s="16">
        <f>'[1]28'!E94</f>
        <v>0</v>
      </c>
      <c r="F92" s="15">
        <f t="shared" si="17"/>
        <v>330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'[1]28'!B95</f>
        <v>150</v>
      </c>
      <c r="C93" s="16">
        <f>'[1]28'!C95</f>
        <v>0</v>
      </c>
      <c r="D93" s="16">
        <f>'[1]28'!D95</f>
        <v>180</v>
      </c>
      <c r="E93" s="16">
        <f>'[1]28'!E95</f>
        <v>0</v>
      </c>
      <c r="F93" s="15">
        <f t="shared" si="17"/>
        <v>330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'[1]28'!B96</f>
        <v>150</v>
      </c>
      <c r="C94" s="16">
        <f>'[1]28'!C96</f>
        <v>0</v>
      </c>
      <c r="D94" s="16">
        <f>'[1]28'!D96</f>
        <v>180</v>
      </c>
      <c r="E94" s="16">
        <f>'[1]28'!E96</f>
        <v>0</v>
      </c>
      <c r="F94" s="15">
        <f t="shared" si="17"/>
        <v>330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'[1]28'!B97</f>
        <v>150</v>
      </c>
      <c r="C95" s="16">
        <f>'[1]28'!C97</f>
        <v>0</v>
      </c>
      <c r="D95" s="16">
        <f>'[1]28'!D97</f>
        <v>180</v>
      </c>
      <c r="E95" s="16">
        <f>'[1]28'!E97</f>
        <v>0</v>
      </c>
      <c r="F95" s="15">
        <f t="shared" si="17"/>
        <v>330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'[1]28'!B98</f>
        <v>150</v>
      </c>
      <c r="C96" s="16">
        <f>'[1]28'!C98</f>
        <v>0</v>
      </c>
      <c r="D96" s="16">
        <f>'[1]28'!D98</f>
        <v>180</v>
      </c>
      <c r="E96" s="16">
        <f>'[1]28'!E98</f>
        <v>0</v>
      </c>
      <c r="F96" s="15">
        <f t="shared" si="17"/>
        <v>330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'[1]28'!B99</f>
        <v>150</v>
      </c>
      <c r="C97" s="16">
        <f>'[1]28'!C99</f>
        <v>0</v>
      </c>
      <c r="D97" s="16">
        <f>'[1]28'!D99</f>
        <v>180</v>
      </c>
      <c r="E97" s="16">
        <f>'[1]28'!E99</f>
        <v>0</v>
      </c>
      <c r="F97" s="15">
        <f t="shared" si="17"/>
        <v>330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'[1]28'!B100</f>
        <v>150</v>
      </c>
      <c r="C98" s="16">
        <f>'[1]28'!C100</f>
        <v>0</v>
      </c>
      <c r="D98" s="16">
        <f>'[1]28'!D100</f>
        <v>180</v>
      </c>
      <c r="E98" s="16">
        <f>'[1]28'!E100</f>
        <v>0</v>
      </c>
      <c r="F98" s="15">
        <f t="shared" si="17"/>
        <v>330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45685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1">
        <f>'[2]28'!B5</f>
        <v>84</v>
      </c>
      <c r="C3" s="202">
        <f>'[2]28'!C5</f>
        <v>0</v>
      </c>
      <c r="D3" s="202">
        <f>'[2]28'!D5</f>
        <v>0</v>
      </c>
      <c r="E3" s="202">
        <f>'[2]28'!E5</f>
        <v>0</v>
      </c>
      <c r="F3" s="15">
        <f>SUM(B3:E3)</f>
        <v>84</v>
      </c>
      <c r="G3" s="201">
        <f>'[2]28'!H5</f>
        <v>39</v>
      </c>
      <c r="H3" s="202">
        <f>'[2]28'!I5</f>
        <v>0</v>
      </c>
      <c r="I3" s="202">
        <f>'[2]28'!J5</f>
        <v>0</v>
      </c>
      <c r="J3" s="202">
        <f>'[2]28'!K5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1">
        <f>'[2]28'!B6</f>
        <v>84</v>
      </c>
      <c r="C4" s="202">
        <f>'[2]28'!C6</f>
        <v>0</v>
      </c>
      <c r="D4" s="202">
        <f>'[2]28'!D6</f>
        <v>0</v>
      </c>
      <c r="E4" s="202">
        <f>'[2]28'!E6</f>
        <v>0</v>
      </c>
      <c r="F4" s="15">
        <f>SUM(B4:E4)</f>
        <v>84</v>
      </c>
      <c r="G4" s="201">
        <f>'[2]28'!H6</f>
        <v>39</v>
      </c>
      <c r="H4" s="202">
        <f>'[2]28'!I6</f>
        <v>0</v>
      </c>
      <c r="I4" s="202">
        <f>'[2]28'!J6</f>
        <v>0</v>
      </c>
      <c r="J4" s="202">
        <f>'[2]28'!K6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1">
        <f>'[2]28'!B7</f>
        <v>84</v>
      </c>
      <c r="C5" s="202">
        <f>'[2]28'!C7</f>
        <v>0</v>
      </c>
      <c r="D5" s="202">
        <f>'[2]28'!D7</f>
        <v>0</v>
      </c>
      <c r="E5" s="202">
        <f>'[2]28'!E7</f>
        <v>0</v>
      </c>
      <c r="F5" s="15">
        <f t="shared" ref="F5:F68" si="6">SUM(B5:E5)</f>
        <v>84</v>
      </c>
      <c r="G5" s="201">
        <f>'[2]28'!H7</f>
        <v>39</v>
      </c>
      <c r="H5" s="202">
        <f>'[2]28'!I7</f>
        <v>0</v>
      </c>
      <c r="I5" s="202">
        <f>'[2]28'!J7</f>
        <v>0</v>
      </c>
      <c r="J5" s="202">
        <f>'[2]28'!K7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1">
        <f>'[2]28'!B8</f>
        <v>84</v>
      </c>
      <c r="C6" s="202">
        <f>'[2]28'!C8</f>
        <v>0</v>
      </c>
      <c r="D6" s="202">
        <f>'[2]28'!D8</f>
        <v>0</v>
      </c>
      <c r="E6" s="202">
        <f>'[2]28'!E8</f>
        <v>0</v>
      </c>
      <c r="F6" s="15">
        <f t="shared" si="6"/>
        <v>84</v>
      </c>
      <c r="G6" s="201">
        <f>'[2]28'!H8</f>
        <v>39</v>
      </c>
      <c r="H6" s="202">
        <f>'[2]28'!I8</f>
        <v>0</v>
      </c>
      <c r="I6" s="202">
        <f>'[2]28'!J8</f>
        <v>0</v>
      </c>
      <c r="J6" s="202">
        <f>'[2]28'!K8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1">
        <f>'[2]28'!B9</f>
        <v>84</v>
      </c>
      <c r="C7" s="202">
        <f>'[2]28'!C9</f>
        <v>0</v>
      </c>
      <c r="D7" s="202">
        <f>'[2]28'!D9</f>
        <v>0</v>
      </c>
      <c r="E7" s="202">
        <f>'[2]28'!E9</f>
        <v>0</v>
      </c>
      <c r="F7" s="15">
        <f t="shared" si="6"/>
        <v>84</v>
      </c>
      <c r="G7" s="201">
        <f>'[2]28'!H9</f>
        <v>39</v>
      </c>
      <c r="H7" s="202">
        <f>'[2]28'!I9</f>
        <v>0</v>
      </c>
      <c r="I7" s="202">
        <f>'[2]28'!J9</f>
        <v>0</v>
      </c>
      <c r="J7" s="202">
        <f>'[2]28'!K9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1">
        <f>'[2]28'!B10</f>
        <v>84</v>
      </c>
      <c r="C8" s="202">
        <f>'[2]28'!C10</f>
        <v>0</v>
      </c>
      <c r="D8" s="202">
        <f>'[2]28'!D10</f>
        <v>0</v>
      </c>
      <c r="E8" s="202">
        <f>'[2]28'!E10</f>
        <v>0</v>
      </c>
      <c r="F8" s="15">
        <f t="shared" si="6"/>
        <v>84</v>
      </c>
      <c r="G8" s="201">
        <f>'[2]28'!H10</f>
        <v>39</v>
      </c>
      <c r="H8" s="202">
        <f>'[2]28'!I10</f>
        <v>0</v>
      </c>
      <c r="I8" s="202">
        <f>'[2]28'!J10</f>
        <v>0</v>
      </c>
      <c r="J8" s="202">
        <f>'[2]28'!K10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1">
        <f>'[2]28'!B11</f>
        <v>84</v>
      </c>
      <c r="C9" s="202">
        <f>'[2]28'!C11</f>
        <v>0</v>
      </c>
      <c r="D9" s="202">
        <f>'[2]28'!D11</f>
        <v>0</v>
      </c>
      <c r="E9" s="202">
        <f>'[2]28'!E11</f>
        <v>0</v>
      </c>
      <c r="F9" s="15">
        <f t="shared" si="6"/>
        <v>84</v>
      </c>
      <c r="G9" s="201">
        <f>'[2]28'!H11</f>
        <v>39</v>
      </c>
      <c r="H9" s="202">
        <f>'[2]28'!I11</f>
        <v>0</v>
      </c>
      <c r="I9" s="202">
        <f>'[2]28'!J11</f>
        <v>0</v>
      </c>
      <c r="J9" s="202">
        <f>'[2]28'!K11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1">
        <f>'[2]28'!B12</f>
        <v>84</v>
      </c>
      <c r="C10" s="202">
        <f>'[2]28'!C12</f>
        <v>0</v>
      </c>
      <c r="D10" s="202">
        <f>'[2]28'!D12</f>
        <v>0</v>
      </c>
      <c r="E10" s="202">
        <f>'[2]28'!E12</f>
        <v>0</v>
      </c>
      <c r="F10" s="15">
        <f t="shared" si="6"/>
        <v>84</v>
      </c>
      <c r="G10" s="201">
        <f>'[2]28'!H12</f>
        <v>39</v>
      </c>
      <c r="H10" s="202">
        <f>'[2]28'!I12</f>
        <v>0</v>
      </c>
      <c r="I10" s="202">
        <f>'[2]28'!J12</f>
        <v>0</v>
      </c>
      <c r="J10" s="202">
        <f>'[2]28'!K12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1">
        <f>'[2]28'!B13</f>
        <v>84</v>
      </c>
      <c r="C11" s="202">
        <f>'[2]28'!C13</f>
        <v>0</v>
      </c>
      <c r="D11" s="202">
        <f>'[2]28'!D13</f>
        <v>0</v>
      </c>
      <c r="E11" s="202">
        <f>'[2]28'!E13</f>
        <v>0</v>
      </c>
      <c r="F11" s="15">
        <f t="shared" si="6"/>
        <v>84</v>
      </c>
      <c r="G11" s="201">
        <f>'[2]28'!H13</f>
        <v>39</v>
      </c>
      <c r="H11" s="202">
        <f>'[2]28'!I13</f>
        <v>0</v>
      </c>
      <c r="I11" s="202">
        <f>'[2]28'!J13</f>
        <v>0</v>
      </c>
      <c r="J11" s="202">
        <f>'[2]28'!K13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1">
        <f>'[2]28'!B14</f>
        <v>84</v>
      </c>
      <c r="C12" s="202">
        <f>'[2]28'!C14</f>
        <v>0</v>
      </c>
      <c r="D12" s="202">
        <f>'[2]28'!D14</f>
        <v>0</v>
      </c>
      <c r="E12" s="202">
        <f>'[2]28'!E14</f>
        <v>0</v>
      </c>
      <c r="F12" s="15">
        <f t="shared" si="6"/>
        <v>84</v>
      </c>
      <c r="G12" s="201">
        <f>'[2]28'!H14</f>
        <v>39</v>
      </c>
      <c r="H12" s="202">
        <f>'[2]28'!I14</f>
        <v>0</v>
      </c>
      <c r="I12" s="202">
        <f>'[2]28'!J14</f>
        <v>0</v>
      </c>
      <c r="J12" s="202">
        <f>'[2]28'!K14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1">
        <f>'[2]28'!B15</f>
        <v>84</v>
      </c>
      <c r="C13" s="202">
        <f>'[2]28'!C15</f>
        <v>0</v>
      </c>
      <c r="D13" s="202">
        <f>'[2]28'!D15</f>
        <v>0</v>
      </c>
      <c r="E13" s="202">
        <f>'[2]28'!E15</f>
        <v>0</v>
      </c>
      <c r="F13" s="15">
        <f t="shared" si="6"/>
        <v>84</v>
      </c>
      <c r="G13" s="201">
        <f>'[2]28'!H15</f>
        <v>39</v>
      </c>
      <c r="H13" s="202">
        <f>'[2]28'!I15</f>
        <v>0</v>
      </c>
      <c r="I13" s="202">
        <f>'[2]28'!J15</f>
        <v>0</v>
      </c>
      <c r="J13" s="202">
        <f>'[2]28'!K15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1">
        <f>'[2]28'!B16</f>
        <v>84</v>
      </c>
      <c r="C14" s="202">
        <f>'[2]28'!C16</f>
        <v>0</v>
      </c>
      <c r="D14" s="202">
        <f>'[2]28'!D16</f>
        <v>0</v>
      </c>
      <c r="E14" s="202">
        <f>'[2]28'!E16</f>
        <v>0</v>
      </c>
      <c r="F14" s="15">
        <f t="shared" si="6"/>
        <v>84</v>
      </c>
      <c r="G14" s="201">
        <f>'[2]28'!H16</f>
        <v>39</v>
      </c>
      <c r="H14" s="202">
        <f>'[2]28'!I16</f>
        <v>0</v>
      </c>
      <c r="I14" s="202">
        <f>'[2]28'!J16</f>
        <v>0</v>
      </c>
      <c r="J14" s="202">
        <f>'[2]28'!K16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1">
        <f>'[2]28'!B17</f>
        <v>84</v>
      </c>
      <c r="C15" s="202">
        <f>'[2]28'!C17</f>
        <v>0</v>
      </c>
      <c r="D15" s="202">
        <f>'[2]28'!D17</f>
        <v>0</v>
      </c>
      <c r="E15" s="202">
        <f>'[2]28'!E17</f>
        <v>0</v>
      </c>
      <c r="F15" s="15">
        <f t="shared" si="6"/>
        <v>84</v>
      </c>
      <c r="G15" s="201">
        <f>'[2]28'!H17</f>
        <v>39</v>
      </c>
      <c r="H15" s="202">
        <f>'[2]28'!I17</f>
        <v>0</v>
      </c>
      <c r="I15" s="202">
        <f>'[2]28'!J17</f>
        <v>0</v>
      </c>
      <c r="J15" s="202">
        <f>'[2]28'!K17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1">
        <f>'[2]28'!B18</f>
        <v>84</v>
      </c>
      <c r="C16" s="202">
        <f>'[2]28'!C18</f>
        <v>0</v>
      </c>
      <c r="D16" s="202">
        <f>'[2]28'!D18</f>
        <v>0</v>
      </c>
      <c r="E16" s="202">
        <f>'[2]28'!E18</f>
        <v>0</v>
      </c>
      <c r="F16" s="15">
        <f t="shared" si="6"/>
        <v>84</v>
      </c>
      <c r="G16" s="201">
        <f>'[2]28'!H18</f>
        <v>39</v>
      </c>
      <c r="H16" s="202">
        <f>'[2]28'!I18</f>
        <v>0</v>
      </c>
      <c r="I16" s="202">
        <f>'[2]28'!J18</f>
        <v>0</v>
      </c>
      <c r="J16" s="202">
        <f>'[2]28'!K18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1">
        <f>'[2]28'!B19</f>
        <v>84</v>
      </c>
      <c r="C17" s="202">
        <f>'[2]28'!C19</f>
        <v>0</v>
      </c>
      <c r="D17" s="202">
        <f>'[2]28'!D19</f>
        <v>0</v>
      </c>
      <c r="E17" s="202">
        <f>'[2]28'!E19</f>
        <v>0</v>
      </c>
      <c r="F17" s="15">
        <f t="shared" si="6"/>
        <v>84</v>
      </c>
      <c r="G17" s="201">
        <f>'[2]28'!H19</f>
        <v>39</v>
      </c>
      <c r="H17" s="202">
        <f>'[2]28'!I19</f>
        <v>0</v>
      </c>
      <c r="I17" s="202">
        <f>'[2]28'!J19</f>
        <v>0</v>
      </c>
      <c r="J17" s="202">
        <f>'[2]28'!K19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1">
        <f>'[2]28'!B20</f>
        <v>84</v>
      </c>
      <c r="C18" s="202">
        <f>'[2]28'!C20</f>
        <v>0</v>
      </c>
      <c r="D18" s="202">
        <f>'[2]28'!D20</f>
        <v>0</v>
      </c>
      <c r="E18" s="202">
        <f>'[2]28'!E20</f>
        <v>0</v>
      </c>
      <c r="F18" s="15">
        <f t="shared" si="6"/>
        <v>84</v>
      </c>
      <c r="G18" s="201">
        <f>'[2]28'!H20</f>
        <v>39</v>
      </c>
      <c r="H18" s="202">
        <f>'[2]28'!I20</f>
        <v>0</v>
      </c>
      <c r="I18" s="202">
        <f>'[2]28'!J20</f>
        <v>0</v>
      </c>
      <c r="J18" s="202">
        <f>'[2]28'!K20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1">
        <f>'[2]28'!B21</f>
        <v>84</v>
      </c>
      <c r="C19" s="202">
        <f>'[2]28'!C21</f>
        <v>0</v>
      </c>
      <c r="D19" s="202">
        <f>'[2]28'!D21</f>
        <v>0</v>
      </c>
      <c r="E19" s="202">
        <f>'[2]28'!E21</f>
        <v>0</v>
      </c>
      <c r="F19" s="15">
        <f t="shared" si="6"/>
        <v>84</v>
      </c>
      <c r="G19" s="201">
        <f>'[2]28'!H21</f>
        <v>39</v>
      </c>
      <c r="H19" s="202">
        <f>'[2]28'!I21</f>
        <v>0</v>
      </c>
      <c r="I19" s="202">
        <f>'[2]28'!J21</f>
        <v>0</v>
      </c>
      <c r="J19" s="202">
        <f>'[2]28'!K21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'[2]28'!B22</f>
        <v>84</v>
      </c>
      <c r="C20" s="202">
        <f>'[2]28'!C22</f>
        <v>0</v>
      </c>
      <c r="D20" s="202">
        <f>'[2]28'!D22</f>
        <v>0</v>
      </c>
      <c r="E20" s="202">
        <f>'[2]28'!E22</f>
        <v>0</v>
      </c>
      <c r="F20" s="15">
        <f t="shared" si="6"/>
        <v>84</v>
      </c>
      <c r="G20" s="201">
        <f>'[2]28'!H22</f>
        <v>39</v>
      </c>
      <c r="H20" s="202">
        <f>'[2]28'!I22</f>
        <v>0</v>
      </c>
      <c r="I20" s="202">
        <f>'[2]28'!J22</f>
        <v>0</v>
      </c>
      <c r="J20" s="202">
        <f>'[2]28'!K22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'[2]28'!B23</f>
        <v>84</v>
      </c>
      <c r="C21" s="202">
        <f>'[2]28'!C23</f>
        <v>0</v>
      </c>
      <c r="D21" s="202">
        <f>'[2]28'!D23</f>
        <v>0</v>
      </c>
      <c r="E21" s="202">
        <f>'[2]28'!E23</f>
        <v>0</v>
      </c>
      <c r="F21" s="15">
        <f t="shared" si="6"/>
        <v>84</v>
      </c>
      <c r="G21" s="201">
        <f>'[2]28'!H23</f>
        <v>39</v>
      </c>
      <c r="H21" s="202">
        <f>'[2]28'!I23</f>
        <v>0</v>
      </c>
      <c r="I21" s="202">
        <f>'[2]28'!J23</f>
        <v>0</v>
      </c>
      <c r="J21" s="202">
        <f>'[2]28'!K23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'[2]28'!B24</f>
        <v>84</v>
      </c>
      <c r="C22" s="202">
        <f>'[2]28'!C24</f>
        <v>0</v>
      </c>
      <c r="D22" s="202">
        <f>'[2]28'!D24</f>
        <v>0</v>
      </c>
      <c r="E22" s="202">
        <f>'[2]28'!E24</f>
        <v>0</v>
      </c>
      <c r="F22" s="15">
        <f t="shared" si="6"/>
        <v>84</v>
      </c>
      <c r="G22" s="201">
        <f>'[2]28'!H24</f>
        <v>39</v>
      </c>
      <c r="H22" s="202">
        <f>'[2]28'!I24</f>
        <v>0</v>
      </c>
      <c r="I22" s="202">
        <f>'[2]28'!J24</f>
        <v>0</v>
      </c>
      <c r="J22" s="202">
        <f>'[2]28'!K24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'[2]28'!B25</f>
        <v>84</v>
      </c>
      <c r="C23" s="202">
        <f>'[2]28'!C25</f>
        <v>0</v>
      </c>
      <c r="D23" s="202">
        <f>'[2]28'!D25</f>
        <v>0</v>
      </c>
      <c r="E23" s="202">
        <f>'[2]28'!E25</f>
        <v>0</v>
      </c>
      <c r="F23" s="15">
        <f t="shared" si="6"/>
        <v>84</v>
      </c>
      <c r="G23" s="201">
        <f>'[2]28'!H25</f>
        <v>39</v>
      </c>
      <c r="H23" s="202">
        <f>'[2]28'!I25</f>
        <v>0</v>
      </c>
      <c r="I23" s="202">
        <f>'[2]28'!J25</f>
        <v>0</v>
      </c>
      <c r="J23" s="202">
        <f>'[2]28'!K25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'[2]28'!B26</f>
        <v>84</v>
      </c>
      <c r="C24" s="202">
        <f>'[2]28'!C26</f>
        <v>0</v>
      </c>
      <c r="D24" s="202">
        <f>'[2]28'!D26</f>
        <v>0</v>
      </c>
      <c r="E24" s="202">
        <f>'[2]28'!E26</f>
        <v>0</v>
      </c>
      <c r="F24" s="15">
        <f t="shared" si="6"/>
        <v>84</v>
      </c>
      <c r="G24" s="201">
        <f>'[2]28'!H26</f>
        <v>39</v>
      </c>
      <c r="H24" s="202">
        <f>'[2]28'!I26</f>
        <v>0</v>
      </c>
      <c r="I24" s="202">
        <f>'[2]28'!J26</f>
        <v>0</v>
      </c>
      <c r="J24" s="202">
        <f>'[2]28'!K26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'[2]28'!B27</f>
        <v>84</v>
      </c>
      <c r="C25" s="202">
        <f>'[2]28'!C27</f>
        <v>0</v>
      </c>
      <c r="D25" s="202">
        <f>'[2]28'!D27</f>
        <v>0</v>
      </c>
      <c r="E25" s="202">
        <f>'[2]28'!E27</f>
        <v>0</v>
      </c>
      <c r="F25" s="15">
        <f t="shared" si="6"/>
        <v>84</v>
      </c>
      <c r="G25" s="201">
        <f>'[2]28'!H27</f>
        <v>39</v>
      </c>
      <c r="H25" s="202">
        <f>'[2]28'!I27</f>
        <v>0</v>
      </c>
      <c r="I25" s="202">
        <f>'[2]28'!J27</f>
        <v>0</v>
      </c>
      <c r="J25" s="202">
        <f>'[2]28'!K27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'[2]28'!B28</f>
        <v>84</v>
      </c>
      <c r="C26" s="202">
        <f>'[2]28'!C28</f>
        <v>0</v>
      </c>
      <c r="D26" s="202">
        <f>'[2]28'!D28</f>
        <v>0</v>
      </c>
      <c r="E26" s="202">
        <f>'[2]28'!E28</f>
        <v>0</v>
      </c>
      <c r="F26" s="15">
        <f t="shared" si="6"/>
        <v>84</v>
      </c>
      <c r="G26" s="201">
        <f>'[2]28'!H28</f>
        <v>39</v>
      </c>
      <c r="H26" s="202">
        <f>'[2]28'!I28</f>
        <v>0</v>
      </c>
      <c r="I26" s="202">
        <f>'[2]28'!J28</f>
        <v>0</v>
      </c>
      <c r="J26" s="202">
        <f>'[2]28'!K28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'[2]28'!B29</f>
        <v>84</v>
      </c>
      <c r="C27" s="202">
        <f>'[2]28'!C29</f>
        <v>0</v>
      </c>
      <c r="D27" s="202">
        <f>'[2]28'!D29</f>
        <v>0</v>
      </c>
      <c r="E27" s="202">
        <f>'[2]28'!E29</f>
        <v>0</v>
      </c>
      <c r="F27" s="15">
        <f t="shared" si="6"/>
        <v>84</v>
      </c>
      <c r="G27" s="201">
        <f>'[2]28'!H29</f>
        <v>39</v>
      </c>
      <c r="H27" s="202">
        <f>'[2]28'!I29</f>
        <v>0</v>
      </c>
      <c r="I27" s="202">
        <f>'[2]28'!J29</f>
        <v>0</v>
      </c>
      <c r="J27" s="202">
        <f>'[2]28'!K29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'[2]28'!B30</f>
        <v>84</v>
      </c>
      <c r="C28" s="202">
        <f>'[2]28'!C30</f>
        <v>0</v>
      </c>
      <c r="D28" s="202">
        <f>'[2]28'!D30</f>
        <v>0</v>
      </c>
      <c r="E28" s="202">
        <f>'[2]28'!E30</f>
        <v>0</v>
      </c>
      <c r="F28" s="15">
        <f t="shared" si="6"/>
        <v>84</v>
      </c>
      <c r="G28" s="201">
        <f>'[2]28'!H30</f>
        <v>39</v>
      </c>
      <c r="H28" s="202">
        <f>'[2]28'!I30</f>
        <v>0</v>
      </c>
      <c r="I28" s="202">
        <f>'[2]28'!J30</f>
        <v>0</v>
      </c>
      <c r="J28" s="202">
        <f>'[2]28'!K30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'[2]28'!B31</f>
        <v>84</v>
      </c>
      <c r="C29" s="202">
        <f>'[2]28'!C31</f>
        <v>0</v>
      </c>
      <c r="D29" s="202">
        <f>'[2]28'!D31</f>
        <v>0</v>
      </c>
      <c r="E29" s="202">
        <f>'[2]28'!E31</f>
        <v>0</v>
      </c>
      <c r="F29" s="15">
        <f t="shared" si="6"/>
        <v>84</v>
      </c>
      <c r="G29" s="201">
        <f>'[2]28'!H31</f>
        <v>39</v>
      </c>
      <c r="H29" s="202">
        <f>'[2]28'!I31</f>
        <v>0</v>
      </c>
      <c r="I29" s="202">
        <f>'[2]28'!J31</f>
        <v>0</v>
      </c>
      <c r="J29" s="202">
        <f>'[2]28'!K31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'[2]28'!B32</f>
        <v>84</v>
      </c>
      <c r="C30" s="202">
        <f>'[2]28'!C32</f>
        <v>0</v>
      </c>
      <c r="D30" s="202">
        <f>'[2]28'!D32</f>
        <v>0</v>
      </c>
      <c r="E30" s="202">
        <f>'[2]28'!E32</f>
        <v>0</v>
      </c>
      <c r="F30" s="15">
        <f t="shared" si="6"/>
        <v>84</v>
      </c>
      <c r="G30" s="201">
        <f>'[2]28'!H32</f>
        <v>39</v>
      </c>
      <c r="H30" s="202">
        <f>'[2]28'!I32</f>
        <v>0</v>
      </c>
      <c r="I30" s="202">
        <f>'[2]28'!J32</f>
        <v>0</v>
      </c>
      <c r="J30" s="202">
        <f>'[2]28'!K32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'[2]28'!B33</f>
        <v>84</v>
      </c>
      <c r="C31" s="202">
        <f>'[2]28'!C33</f>
        <v>0</v>
      </c>
      <c r="D31" s="202">
        <f>'[2]28'!D33</f>
        <v>0</v>
      </c>
      <c r="E31" s="202">
        <f>'[2]28'!E33</f>
        <v>0</v>
      </c>
      <c r="F31" s="15">
        <f t="shared" si="6"/>
        <v>84</v>
      </c>
      <c r="G31" s="201">
        <f>'[2]28'!H33</f>
        <v>39</v>
      </c>
      <c r="H31" s="202">
        <f>'[2]28'!I33</f>
        <v>0</v>
      </c>
      <c r="I31" s="202">
        <f>'[2]28'!J33</f>
        <v>0</v>
      </c>
      <c r="J31" s="202">
        <f>'[2]28'!K33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'[2]28'!B34</f>
        <v>84</v>
      </c>
      <c r="C32" s="202">
        <f>'[2]28'!C34</f>
        <v>0</v>
      </c>
      <c r="D32" s="202">
        <f>'[2]28'!D34</f>
        <v>0</v>
      </c>
      <c r="E32" s="202">
        <f>'[2]28'!E34</f>
        <v>0</v>
      </c>
      <c r="F32" s="15">
        <f t="shared" si="6"/>
        <v>84</v>
      </c>
      <c r="G32" s="201">
        <f>'[2]28'!H34</f>
        <v>39</v>
      </c>
      <c r="H32" s="202">
        <f>'[2]28'!I34</f>
        <v>0</v>
      </c>
      <c r="I32" s="202">
        <f>'[2]28'!J34</f>
        <v>0</v>
      </c>
      <c r="J32" s="202">
        <f>'[2]28'!K34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'[2]28'!B35</f>
        <v>84</v>
      </c>
      <c r="C33" s="202">
        <f>'[2]28'!C35</f>
        <v>0</v>
      </c>
      <c r="D33" s="202">
        <f>'[2]28'!D35</f>
        <v>0</v>
      </c>
      <c r="E33" s="202">
        <f>'[2]28'!E35</f>
        <v>0</v>
      </c>
      <c r="F33" s="15">
        <f t="shared" si="6"/>
        <v>84</v>
      </c>
      <c r="G33" s="201">
        <f>'[2]28'!H35</f>
        <v>39</v>
      </c>
      <c r="H33" s="202">
        <f>'[2]28'!I35</f>
        <v>0</v>
      </c>
      <c r="I33" s="202">
        <f>'[2]28'!J35</f>
        <v>0</v>
      </c>
      <c r="J33" s="202">
        <f>'[2]28'!K35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'[2]28'!B36</f>
        <v>84</v>
      </c>
      <c r="C34" s="202">
        <f>'[2]28'!C36</f>
        <v>0</v>
      </c>
      <c r="D34" s="202">
        <f>'[2]28'!D36</f>
        <v>0</v>
      </c>
      <c r="E34" s="202">
        <f>'[2]28'!E36</f>
        <v>0</v>
      </c>
      <c r="F34" s="15">
        <f t="shared" si="6"/>
        <v>84</v>
      </c>
      <c r="G34" s="201">
        <f>'[2]28'!H36</f>
        <v>39</v>
      </c>
      <c r="H34" s="202">
        <f>'[2]28'!I36</f>
        <v>0</v>
      </c>
      <c r="I34" s="202">
        <f>'[2]28'!J36</f>
        <v>0</v>
      </c>
      <c r="J34" s="202">
        <f>'[2]28'!K36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'[2]28'!B37</f>
        <v>84</v>
      </c>
      <c r="C35" s="202">
        <f>'[2]28'!C37</f>
        <v>0</v>
      </c>
      <c r="D35" s="202">
        <f>'[2]28'!D37</f>
        <v>0</v>
      </c>
      <c r="E35" s="202">
        <f>'[2]28'!E37</f>
        <v>0</v>
      </c>
      <c r="F35" s="15">
        <f t="shared" si="6"/>
        <v>84</v>
      </c>
      <c r="G35" s="201">
        <f>'[2]28'!H37</f>
        <v>39</v>
      </c>
      <c r="H35" s="202">
        <f>'[2]28'!I37</f>
        <v>0</v>
      </c>
      <c r="I35" s="202">
        <f>'[2]28'!J37</f>
        <v>0</v>
      </c>
      <c r="J35" s="202">
        <f>'[2]28'!K37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'[2]28'!B38</f>
        <v>84</v>
      </c>
      <c r="C36" s="202">
        <f>'[2]28'!C38</f>
        <v>0</v>
      </c>
      <c r="D36" s="202">
        <f>'[2]28'!D38</f>
        <v>0</v>
      </c>
      <c r="E36" s="202">
        <f>'[2]28'!E38</f>
        <v>0</v>
      </c>
      <c r="F36" s="15">
        <f t="shared" si="6"/>
        <v>84</v>
      </c>
      <c r="G36" s="201">
        <f>'[2]28'!H38</f>
        <v>39</v>
      </c>
      <c r="H36" s="202">
        <f>'[2]28'!I38</f>
        <v>0</v>
      </c>
      <c r="I36" s="202">
        <f>'[2]28'!J38</f>
        <v>0</v>
      </c>
      <c r="J36" s="202">
        <f>'[2]28'!K38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'[2]28'!B39</f>
        <v>84</v>
      </c>
      <c r="C37" s="202">
        <f>'[2]28'!C39</f>
        <v>0</v>
      </c>
      <c r="D37" s="202">
        <f>'[2]28'!D39</f>
        <v>0</v>
      </c>
      <c r="E37" s="202">
        <f>'[2]28'!E39</f>
        <v>0</v>
      </c>
      <c r="F37" s="15">
        <f t="shared" si="6"/>
        <v>84</v>
      </c>
      <c r="G37" s="201">
        <f>'[2]28'!H39</f>
        <v>39</v>
      </c>
      <c r="H37" s="202">
        <f>'[2]28'!I39</f>
        <v>0</v>
      </c>
      <c r="I37" s="202">
        <f>'[2]28'!J39</f>
        <v>0</v>
      </c>
      <c r="J37" s="202">
        <f>'[2]28'!K39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'[2]28'!B40</f>
        <v>84</v>
      </c>
      <c r="C38" s="202">
        <f>'[2]28'!C40</f>
        <v>0</v>
      </c>
      <c r="D38" s="202">
        <f>'[2]28'!D40</f>
        <v>0</v>
      </c>
      <c r="E38" s="202">
        <f>'[2]28'!E40</f>
        <v>0</v>
      </c>
      <c r="F38" s="15">
        <f t="shared" si="6"/>
        <v>84</v>
      </c>
      <c r="G38" s="201">
        <f>'[2]28'!H40</f>
        <v>39</v>
      </c>
      <c r="H38" s="202">
        <f>'[2]28'!I40</f>
        <v>0</v>
      </c>
      <c r="I38" s="202">
        <f>'[2]28'!J40</f>
        <v>0</v>
      </c>
      <c r="J38" s="202">
        <f>'[2]28'!K40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'[2]28'!B41</f>
        <v>84</v>
      </c>
      <c r="C39" s="202">
        <f>'[2]28'!C41</f>
        <v>0</v>
      </c>
      <c r="D39" s="202">
        <f>'[2]28'!D41</f>
        <v>0</v>
      </c>
      <c r="E39" s="202">
        <f>'[2]28'!E41</f>
        <v>0</v>
      </c>
      <c r="F39" s="15">
        <f t="shared" si="6"/>
        <v>84</v>
      </c>
      <c r="G39" s="201">
        <f>'[2]28'!H41</f>
        <v>39</v>
      </c>
      <c r="H39" s="202">
        <f>'[2]28'!I41</f>
        <v>0</v>
      </c>
      <c r="I39" s="202">
        <f>'[2]28'!J41</f>
        <v>0</v>
      </c>
      <c r="J39" s="202">
        <f>'[2]28'!K41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1">
        <f>'[2]28'!B42</f>
        <v>84</v>
      </c>
      <c r="C40" s="202">
        <f>'[2]28'!C42</f>
        <v>0</v>
      </c>
      <c r="D40" s="202">
        <f>'[2]28'!D42</f>
        <v>0</v>
      </c>
      <c r="E40" s="202">
        <f>'[2]28'!E42</f>
        <v>0</v>
      </c>
      <c r="F40" s="15">
        <f t="shared" si="6"/>
        <v>84</v>
      </c>
      <c r="G40" s="201">
        <f>'[2]28'!H42</f>
        <v>39</v>
      </c>
      <c r="H40" s="202">
        <f>'[2]28'!I42</f>
        <v>0</v>
      </c>
      <c r="I40" s="202">
        <f>'[2]28'!J42</f>
        <v>0</v>
      </c>
      <c r="J40" s="202">
        <f>'[2]28'!K42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1">
        <f>'[2]28'!B43</f>
        <v>84</v>
      </c>
      <c r="C41" s="202">
        <f>'[2]28'!C43</f>
        <v>0</v>
      </c>
      <c r="D41" s="202">
        <f>'[2]28'!D43</f>
        <v>0</v>
      </c>
      <c r="E41" s="202">
        <f>'[2]28'!E43</f>
        <v>0</v>
      </c>
      <c r="F41" s="15">
        <f t="shared" si="6"/>
        <v>84</v>
      </c>
      <c r="G41" s="201">
        <f>'[2]28'!H43</f>
        <v>39</v>
      </c>
      <c r="H41" s="202">
        <f>'[2]28'!I43</f>
        <v>0</v>
      </c>
      <c r="I41" s="202">
        <f>'[2]28'!J43</f>
        <v>0</v>
      </c>
      <c r="J41" s="202">
        <f>'[2]28'!K43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1">
        <f>'[2]28'!B44</f>
        <v>84</v>
      </c>
      <c r="C42" s="202">
        <f>'[2]28'!C44</f>
        <v>0</v>
      </c>
      <c r="D42" s="202">
        <f>'[2]28'!D44</f>
        <v>0</v>
      </c>
      <c r="E42" s="202">
        <f>'[2]28'!E44</f>
        <v>0</v>
      </c>
      <c r="F42" s="15">
        <f t="shared" si="6"/>
        <v>84</v>
      </c>
      <c r="G42" s="201">
        <f>'[2]28'!H44</f>
        <v>39</v>
      </c>
      <c r="H42" s="202">
        <f>'[2]28'!I44</f>
        <v>0</v>
      </c>
      <c r="I42" s="202">
        <f>'[2]28'!J44</f>
        <v>0</v>
      </c>
      <c r="J42" s="202">
        <f>'[2]28'!K44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1">
        <f>'[2]28'!B45</f>
        <v>84</v>
      </c>
      <c r="C43" s="202">
        <f>'[2]28'!C45</f>
        <v>0</v>
      </c>
      <c r="D43" s="202">
        <f>'[2]28'!D45</f>
        <v>0</v>
      </c>
      <c r="E43" s="202">
        <f>'[2]28'!E45</f>
        <v>0</v>
      </c>
      <c r="F43" s="15">
        <f t="shared" si="6"/>
        <v>84</v>
      </c>
      <c r="G43" s="201">
        <f>'[2]28'!H45</f>
        <v>39</v>
      </c>
      <c r="H43" s="202">
        <f>'[2]28'!I45</f>
        <v>0</v>
      </c>
      <c r="I43" s="202">
        <f>'[2]28'!J45</f>
        <v>0</v>
      </c>
      <c r="J43" s="202">
        <f>'[2]28'!K45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1">
        <f>'[2]28'!B46</f>
        <v>84</v>
      </c>
      <c r="C44" s="202">
        <f>'[2]28'!C46</f>
        <v>0</v>
      </c>
      <c r="D44" s="202">
        <f>'[2]28'!D46</f>
        <v>0</v>
      </c>
      <c r="E44" s="202">
        <f>'[2]28'!E46</f>
        <v>0</v>
      </c>
      <c r="F44" s="15">
        <f t="shared" si="6"/>
        <v>84</v>
      </c>
      <c r="G44" s="201">
        <f>'[2]28'!H46</f>
        <v>39</v>
      </c>
      <c r="H44" s="202">
        <f>'[2]28'!I46</f>
        <v>0</v>
      </c>
      <c r="I44" s="202">
        <f>'[2]28'!J46</f>
        <v>0</v>
      </c>
      <c r="J44" s="202">
        <f>'[2]28'!K46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1">
        <f>'[2]28'!B47</f>
        <v>84</v>
      </c>
      <c r="C45" s="202">
        <f>'[2]28'!C47</f>
        <v>0</v>
      </c>
      <c r="D45" s="202">
        <f>'[2]28'!D47</f>
        <v>0</v>
      </c>
      <c r="E45" s="202">
        <f>'[2]28'!E47</f>
        <v>0</v>
      </c>
      <c r="F45" s="15">
        <f t="shared" si="6"/>
        <v>84</v>
      </c>
      <c r="G45" s="201">
        <f>'[2]28'!H47</f>
        <v>39</v>
      </c>
      <c r="H45" s="202">
        <f>'[2]28'!I47</f>
        <v>0</v>
      </c>
      <c r="I45" s="202">
        <f>'[2]28'!J47</f>
        <v>0</v>
      </c>
      <c r="J45" s="202">
        <f>'[2]28'!K47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1">
        <f>'[2]28'!B48</f>
        <v>84</v>
      </c>
      <c r="C46" s="202">
        <f>'[2]28'!C48</f>
        <v>0</v>
      </c>
      <c r="D46" s="202">
        <f>'[2]28'!D48</f>
        <v>0</v>
      </c>
      <c r="E46" s="202">
        <f>'[2]28'!E48</f>
        <v>0</v>
      </c>
      <c r="F46" s="15">
        <f t="shared" si="6"/>
        <v>84</v>
      </c>
      <c r="G46" s="201">
        <f>'[2]28'!H48</f>
        <v>39</v>
      </c>
      <c r="H46" s="202">
        <f>'[2]28'!I48</f>
        <v>0</v>
      </c>
      <c r="I46" s="202">
        <f>'[2]28'!J48</f>
        <v>0</v>
      </c>
      <c r="J46" s="202">
        <f>'[2]28'!K48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1">
        <f>'[2]28'!B49</f>
        <v>84</v>
      </c>
      <c r="C47" s="202">
        <f>'[2]28'!C49</f>
        <v>0</v>
      </c>
      <c r="D47" s="202">
        <f>'[2]28'!D49</f>
        <v>0</v>
      </c>
      <c r="E47" s="202">
        <f>'[2]28'!E49</f>
        <v>0</v>
      </c>
      <c r="F47" s="15">
        <f t="shared" si="6"/>
        <v>84</v>
      </c>
      <c r="G47" s="201">
        <f>'[2]28'!H49</f>
        <v>39</v>
      </c>
      <c r="H47" s="202">
        <f>'[2]28'!I49</f>
        <v>0</v>
      </c>
      <c r="I47" s="202">
        <f>'[2]28'!J49</f>
        <v>0</v>
      </c>
      <c r="J47" s="202">
        <f>'[2]28'!K49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1">
        <f>'[2]28'!B50</f>
        <v>84</v>
      </c>
      <c r="C48" s="202">
        <f>'[2]28'!C50</f>
        <v>0</v>
      </c>
      <c r="D48" s="202">
        <f>'[2]28'!D50</f>
        <v>0</v>
      </c>
      <c r="E48" s="202">
        <f>'[2]28'!E50</f>
        <v>0</v>
      </c>
      <c r="F48" s="15">
        <f t="shared" si="6"/>
        <v>84</v>
      </c>
      <c r="G48" s="201">
        <f>'[2]28'!H50</f>
        <v>39</v>
      </c>
      <c r="H48" s="202">
        <f>'[2]28'!I50</f>
        <v>0</v>
      </c>
      <c r="I48" s="202">
        <f>'[2]28'!J50</f>
        <v>0</v>
      </c>
      <c r="J48" s="202">
        <f>'[2]28'!K50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1">
        <f>'[2]28'!B51</f>
        <v>84</v>
      </c>
      <c r="C49" s="202">
        <f>'[2]28'!C51</f>
        <v>0</v>
      </c>
      <c r="D49" s="202">
        <f>'[2]28'!D51</f>
        <v>0</v>
      </c>
      <c r="E49" s="202">
        <f>'[2]28'!E51</f>
        <v>0</v>
      </c>
      <c r="F49" s="15">
        <f t="shared" si="6"/>
        <v>84</v>
      </c>
      <c r="G49" s="201">
        <f>'[2]28'!H51</f>
        <v>39</v>
      </c>
      <c r="H49" s="202">
        <f>'[2]28'!I51</f>
        <v>0</v>
      </c>
      <c r="I49" s="202">
        <f>'[2]28'!J51</f>
        <v>0</v>
      </c>
      <c r="J49" s="202">
        <f>'[2]28'!K51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1">
        <f>'[2]28'!B52</f>
        <v>84</v>
      </c>
      <c r="C50" s="202">
        <f>'[2]28'!C52</f>
        <v>0</v>
      </c>
      <c r="D50" s="202">
        <f>'[2]28'!D52</f>
        <v>0</v>
      </c>
      <c r="E50" s="202">
        <f>'[2]28'!E52</f>
        <v>0</v>
      </c>
      <c r="F50" s="15">
        <f t="shared" si="6"/>
        <v>84</v>
      </c>
      <c r="G50" s="201">
        <f>'[2]28'!H52</f>
        <v>39</v>
      </c>
      <c r="H50" s="202">
        <f>'[2]28'!I52</f>
        <v>0</v>
      </c>
      <c r="I50" s="202">
        <f>'[2]28'!J52</f>
        <v>0</v>
      </c>
      <c r="J50" s="202">
        <f>'[2]28'!K52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1">
        <f>'[2]28'!B53</f>
        <v>84</v>
      </c>
      <c r="C51" s="202">
        <f>'[2]28'!C53</f>
        <v>0</v>
      </c>
      <c r="D51" s="202">
        <f>'[2]28'!D53</f>
        <v>0</v>
      </c>
      <c r="E51" s="202">
        <f>'[2]28'!E53</f>
        <v>0</v>
      </c>
      <c r="F51" s="15">
        <f t="shared" si="6"/>
        <v>84</v>
      </c>
      <c r="G51" s="201">
        <f>'[2]28'!H53</f>
        <v>39</v>
      </c>
      <c r="H51" s="202">
        <f>'[2]28'!I53</f>
        <v>0</v>
      </c>
      <c r="I51" s="202">
        <f>'[2]28'!J53</f>
        <v>0</v>
      </c>
      <c r="J51" s="202">
        <f>'[2]28'!K53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1">
        <f>'[2]28'!B54</f>
        <v>84</v>
      </c>
      <c r="C52" s="202">
        <f>'[2]28'!C54</f>
        <v>0</v>
      </c>
      <c r="D52" s="202">
        <f>'[2]28'!D54</f>
        <v>0</v>
      </c>
      <c r="E52" s="202">
        <f>'[2]28'!E54</f>
        <v>0</v>
      </c>
      <c r="F52" s="15">
        <f t="shared" si="6"/>
        <v>84</v>
      </c>
      <c r="G52" s="201">
        <f>'[2]28'!H54</f>
        <v>39</v>
      </c>
      <c r="H52" s="202">
        <f>'[2]28'!I54</f>
        <v>0</v>
      </c>
      <c r="I52" s="202">
        <f>'[2]28'!J54</f>
        <v>0</v>
      </c>
      <c r="J52" s="202">
        <f>'[2]28'!K54</f>
        <v>0</v>
      </c>
      <c r="K52" s="15">
        <f t="shared" si="3"/>
        <v>39</v>
      </c>
      <c r="L52" s="18">
        <f>frq!C52</f>
        <v>1</v>
      </c>
      <c r="M52" s="125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  <c r="S52" s="18"/>
    </row>
    <row r="53" spans="1:19">
      <c r="A53" s="8" t="s">
        <v>95</v>
      </c>
      <c r="B53" s="201">
        <f>'[2]28'!B55</f>
        <v>84</v>
      </c>
      <c r="C53" s="202">
        <f>'[2]28'!C55</f>
        <v>0</v>
      </c>
      <c r="D53" s="202">
        <f>'[2]28'!D55</f>
        <v>0</v>
      </c>
      <c r="E53" s="202">
        <f>'[2]28'!E55</f>
        <v>0</v>
      </c>
      <c r="F53" s="15">
        <f t="shared" si="6"/>
        <v>84</v>
      </c>
      <c r="G53" s="201">
        <f>'[2]28'!H55</f>
        <v>39</v>
      </c>
      <c r="H53" s="202">
        <f>'[2]28'!I55</f>
        <v>0</v>
      </c>
      <c r="I53" s="202">
        <f>'[2]28'!J55</f>
        <v>0</v>
      </c>
      <c r="J53" s="202">
        <f>'[2]28'!K55</f>
        <v>0</v>
      </c>
      <c r="K53" s="15">
        <f t="shared" si="3"/>
        <v>39</v>
      </c>
      <c r="L53" s="18">
        <f>frq!C53</f>
        <v>1</v>
      </c>
      <c r="M53" s="125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  <c r="S53" s="18"/>
    </row>
    <row r="54" spans="1:19">
      <c r="A54" s="8" t="s">
        <v>96</v>
      </c>
      <c r="B54" s="201">
        <f>'[2]28'!B56</f>
        <v>84</v>
      </c>
      <c r="C54" s="202">
        <f>'[2]28'!C56</f>
        <v>0</v>
      </c>
      <c r="D54" s="202">
        <f>'[2]28'!D56</f>
        <v>0</v>
      </c>
      <c r="E54" s="202">
        <f>'[2]28'!E56</f>
        <v>0</v>
      </c>
      <c r="F54" s="15">
        <f t="shared" si="6"/>
        <v>84</v>
      </c>
      <c r="G54" s="201">
        <f>'[2]28'!H56</f>
        <v>39</v>
      </c>
      <c r="H54" s="202">
        <f>'[2]28'!I56</f>
        <v>0</v>
      </c>
      <c r="I54" s="202">
        <f>'[2]28'!J56</f>
        <v>0</v>
      </c>
      <c r="J54" s="202">
        <f>'[2]28'!K56</f>
        <v>0</v>
      </c>
      <c r="K54" s="15">
        <f t="shared" si="3"/>
        <v>39</v>
      </c>
      <c r="L54" s="18">
        <f>frq!C54</f>
        <v>1</v>
      </c>
      <c r="M54" s="125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  <c r="S54" s="18"/>
    </row>
    <row r="55" spans="1:19">
      <c r="A55" s="8" t="s">
        <v>97</v>
      </c>
      <c r="B55" s="201">
        <f>'[2]28'!B57</f>
        <v>84</v>
      </c>
      <c r="C55" s="202">
        <f>'[2]28'!C57</f>
        <v>0</v>
      </c>
      <c r="D55" s="202">
        <f>'[2]28'!D57</f>
        <v>0</v>
      </c>
      <c r="E55" s="202">
        <f>'[2]28'!E57</f>
        <v>0</v>
      </c>
      <c r="F55" s="15">
        <f t="shared" si="6"/>
        <v>84</v>
      </c>
      <c r="G55" s="201">
        <f>'[2]28'!H57</f>
        <v>39</v>
      </c>
      <c r="H55" s="202">
        <f>'[2]28'!I57</f>
        <v>0</v>
      </c>
      <c r="I55" s="202">
        <f>'[2]28'!J57</f>
        <v>0</v>
      </c>
      <c r="J55" s="202">
        <f>'[2]28'!K57</f>
        <v>0</v>
      </c>
      <c r="K55" s="15">
        <f t="shared" si="3"/>
        <v>39</v>
      </c>
      <c r="L55" s="18">
        <f>frq!C55</f>
        <v>1</v>
      </c>
      <c r="M55" s="125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  <c r="S55" s="18"/>
    </row>
    <row r="56" spans="1:19">
      <c r="A56" s="8" t="s">
        <v>98</v>
      </c>
      <c r="B56" s="201">
        <f>'[2]28'!B58</f>
        <v>84</v>
      </c>
      <c r="C56" s="202">
        <f>'[2]28'!C58</f>
        <v>0</v>
      </c>
      <c r="D56" s="202">
        <f>'[2]28'!D58</f>
        <v>0</v>
      </c>
      <c r="E56" s="202">
        <f>'[2]28'!E58</f>
        <v>0</v>
      </c>
      <c r="F56" s="15">
        <f t="shared" si="6"/>
        <v>84</v>
      </c>
      <c r="G56" s="201">
        <f>'[2]28'!H58</f>
        <v>39</v>
      </c>
      <c r="H56" s="202">
        <f>'[2]28'!I58</f>
        <v>0</v>
      </c>
      <c r="I56" s="202">
        <f>'[2]28'!J58</f>
        <v>0</v>
      </c>
      <c r="J56" s="202">
        <f>'[2]28'!K58</f>
        <v>0</v>
      </c>
      <c r="K56" s="15">
        <f t="shared" si="3"/>
        <v>39</v>
      </c>
      <c r="L56" s="18">
        <f>frq!C56</f>
        <v>1</v>
      </c>
      <c r="M56" s="125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  <c r="S56" s="18"/>
    </row>
    <row r="57" spans="1:19">
      <c r="A57" s="8" t="s">
        <v>99</v>
      </c>
      <c r="B57" s="201">
        <f>'[2]28'!B59</f>
        <v>84</v>
      </c>
      <c r="C57" s="202">
        <f>'[2]28'!C59</f>
        <v>0</v>
      </c>
      <c r="D57" s="202">
        <f>'[2]28'!D59</f>
        <v>0</v>
      </c>
      <c r="E57" s="202">
        <f>'[2]28'!E59</f>
        <v>0</v>
      </c>
      <c r="F57" s="15">
        <f t="shared" si="6"/>
        <v>84</v>
      </c>
      <c r="G57" s="201">
        <f>'[2]28'!H59</f>
        <v>39</v>
      </c>
      <c r="H57" s="202">
        <f>'[2]28'!I59</f>
        <v>0</v>
      </c>
      <c r="I57" s="202">
        <f>'[2]28'!J59</f>
        <v>0</v>
      </c>
      <c r="J57" s="202">
        <f>'[2]28'!K59</f>
        <v>0</v>
      </c>
      <c r="K57" s="15">
        <f t="shared" si="3"/>
        <v>39</v>
      </c>
      <c r="L57" s="18">
        <f>frq!C57</f>
        <v>1</v>
      </c>
      <c r="M57" s="125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  <c r="S57" s="18"/>
    </row>
    <row r="58" spans="1:19">
      <c r="A58" s="8" t="s">
        <v>100</v>
      </c>
      <c r="B58" s="201">
        <f>'[2]28'!B60</f>
        <v>84</v>
      </c>
      <c r="C58" s="202">
        <f>'[2]28'!C60</f>
        <v>0</v>
      </c>
      <c r="D58" s="202">
        <f>'[2]28'!D60</f>
        <v>0</v>
      </c>
      <c r="E58" s="202">
        <f>'[2]28'!E60</f>
        <v>0</v>
      </c>
      <c r="F58" s="15">
        <f t="shared" si="6"/>
        <v>84</v>
      </c>
      <c r="G58" s="201">
        <f>'[2]28'!H60</f>
        <v>39</v>
      </c>
      <c r="H58" s="202">
        <f>'[2]28'!I60</f>
        <v>0</v>
      </c>
      <c r="I58" s="202">
        <f>'[2]28'!J60</f>
        <v>0</v>
      </c>
      <c r="J58" s="202">
        <f>'[2]28'!K60</f>
        <v>0</v>
      </c>
      <c r="K58" s="15">
        <f t="shared" si="3"/>
        <v>39</v>
      </c>
      <c r="L58" s="18">
        <f>frq!C58</f>
        <v>1</v>
      </c>
      <c r="M58" s="125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  <c r="S58" s="18"/>
    </row>
    <row r="59" spans="1:19">
      <c r="A59" s="8" t="s">
        <v>101</v>
      </c>
      <c r="B59" s="201">
        <f>'[2]28'!B61</f>
        <v>84</v>
      </c>
      <c r="C59" s="202">
        <f>'[2]28'!C61</f>
        <v>0</v>
      </c>
      <c r="D59" s="202">
        <f>'[2]28'!D61</f>
        <v>0</v>
      </c>
      <c r="E59" s="202">
        <f>'[2]28'!E61</f>
        <v>0</v>
      </c>
      <c r="F59" s="15">
        <f t="shared" si="6"/>
        <v>84</v>
      </c>
      <c r="G59" s="201">
        <f>'[2]28'!H61</f>
        <v>39</v>
      </c>
      <c r="H59" s="202">
        <f>'[2]28'!I61</f>
        <v>0</v>
      </c>
      <c r="I59" s="202">
        <f>'[2]28'!J61</f>
        <v>0</v>
      </c>
      <c r="J59" s="202">
        <f>'[2]28'!K61</f>
        <v>0</v>
      </c>
      <c r="K59" s="15">
        <f t="shared" si="3"/>
        <v>39</v>
      </c>
      <c r="L59" s="18">
        <f>frq!C59</f>
        <v>1</v>
      </c>
      <c r="M59" s="125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  <c r="S59" s="18"/>
    </row>
    <row r="60" spans="1:19">
      <c r="A60" s="8" t="s">
        <v>102</v>
      </c>
      <c r="B60" s="201">
        <f>'[2]28'!B62</f>
        <v>84</v>
      </c>
      <c r="C60" s="202">
        <f>'[2]28'!C62</f>
        <v>0</v>
      </c>
      <c r="D60" s="202">
        <f>'[2]28'!D62</f>
        <v>0</v>
      </c>
      <c r="E60" s="202">
        <f>'[2]28'!E62</f>
        <v>0</v>
      </c>
      <c r="F60" s="15">
        <f t="shared" si="6"/>
        <v>84</v>
      </c>
      <c r="G60" s="201">
        <f>'[2]28'!H62</f>
        <v>39</v>
      </c>
      <c r="H60" s="202">
        <f>'[2]28'!I62</f>
        <v>0</v>
      </c>
      <c r="I60" s="202">
        <f>'[2]28'!J62</f>
        <v>0</v>
      </c>
      <c r="J60" s="202">
        <f>'[2]28'!K62</f>
        <v>0</v>
      </c>
      <c r="K60" s="15">
        <f t="shared" si="3"/>
        <v>39</v>
      </c>
      <c r="L60" s="18">
        <f>frq!C60</f>
        <v>1</v>
      </c>
      <c r="M60" s="125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  <c r="S60" s="18"/>
    </row>
    <row r="61" spans="1:19">
      <c r="A61" s="8" t="s">
        <v>103</v>
      </c>
      <c r="B61" s="201">
        <f>'[2]28'!B63</f>
        <v>84</v>
      </c>
      <c r="C61" s="202">
        <f>'[2]28'!C63</f>
        <v>0</v>
      </c>
      <c r="D61" s="202">
        <f>'[2]28'!D63</f>
        <v>0</v>
      </c>
      <c r="E61" s="202">
        <f>'[2]28'!E63</f>
        <v>0</v>
      </c>
      <c r="F61" s="15">
        <f t="shared" si="6"/>
        <v>84</v>
      </c>
      <c r="G61" s="201">
        <f>'[2]28'!H63</f>
        <v>39</v>
      </c>
      <c r="H61" s="202">
        <f>'[2]28'!I63</f>
        <v>0</v>
      </c>
      <c r="I61" s="202">
        <f>'[2]28'!J63</f>
        <v>0</v>
      </c>
      <c r="J61" s="202">
        <f>'[2]28'!K63</f>
        <v>0</v>
      </c>
      <c r="K61" s="15">
        <f t="shared" si="3"/>
        <v>39</v>
      </c>
      <c r="L61" s="18">
        <f>frq!C61</f>
        <v>1</v>
      </c>
      <c r="M61" s="125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  <c r="S61" s="18"/>
    </row>
    <row r="62" spans="1:19">
      <c r="A62" s="8" t="s">
        <v>104</v>
      </c>
      <c r="B62" s="201">
        <f>'[2]28'!B64</f>
        <v>84</v>
      </c>
      <c r="C62" s="202">
        <f>'[2]28'!C64</f>
        <v>0</v>
      </c>
      <c r="D62" s="202">
        <f>'[2]28'!D64</f>
        <v>0</v>
      </c>
      <c r="E62" s="202">
        <f>'[2]28'!E64</f>
        <v>0</v>
      </c>
      <c r="F62" s="15">
        <f t="shared" si="6"/>
        <v>84</v>
      </c>
      <c r="G62" s="201">
        <f>'[2]28'!H64</f>
        <v>39</v>
      </c>
      <c r="H62" s="202">
        <f>'[2]28'!I64</f>
        <v>0</v>
      </c>
      <c r="I62" s="202">
        <f>'[2]28'!J64</f>
        <v>0</v>
      </c>
      <c r="J62" s="202">
        <f>'[2]28'!K64</f>
        <v>0</v>
      </c>
      <c r="K62" s="15">
        <f t="shared" si="3"/>
        <v>39</v>
      </c>
      <c r="L62" s="18">
        <f>frq!C62</f>
        <v>1</v>
      </c>
      <c r="M62" s="125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  <c r="S62" s="18"/>
    </row>
    <row r="63" spans="1:19">
      <c r="A63" s="8" t="s">
        <v>105</v>
      </c>
      <c r="B63" s="201">
        <f>'[2]28'!B65</f>
        <v>84</v>
      </c>
      <c r="C63" s="202">
        <f>'[2]28'!C65</f>
        <v>0</v>
      </c>
      <c r="D63" s="202">
        <f>'[2]28'!D65</f>
        <v>0</v>
      </c>
      <c r="E63" s="202">
        <f>'[2]28'!E65</f>
        <v>0</v>
      </c>
      <c r="F63" s="15">
        <f t="shared" si="6"/>
        <v>84</v>
      </c>
      <c r="G63" s="201">
        <f>'[2]28'!H65</f>
        <v>39</v>
      </c>
      <c r="H63" s="202">
        <f>'[2]28'!I65</f>
        <v>0</v>
      </c>
      <c r="I63" s="202">
        <f>'[2]28'!J65</f>
        <v>0</v>
      </c>
      <c r="J63" s="202">
        <f>'[2]28'!K65</f>
        <v>0</v>
      </c>
      <c r="K63" s="15">
        <f t="shared" si="3"/>
        <v>39</v>
      </c>
      <c r="L63" s="18">
        <f>frq!C63</f>
        <v>1</v>
      </c>
      <c r="M63" s="125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  <c r="S63" s="18"/>
    </row>
    <row r="64" spans="1:19">
      <c r="A64" s="8" t="s">
        <v>106</v>
      </c>
      <c r="B64" s="201">
        <f>'[2]28'!B66</f>
        <v>84</v>
      </c>
      <c r="C64" s="202">
        <f>'[2]28'!C66</f>
        <v>0</v>
      </c>
      <c r="D64" s="202">
        <f>'[2]28'!D66</f>
        <v>0</v>
      </c>
      <c r="E64" s="202">
        <f>'[2]28'!E66</f>
        <v>0</v>
      </c>
      <c r="F64" s="15">
        <f t="shared" si="6"/>
        <v>84</v>
      </c>
      <c r="G64" s="201">
        <f>'[2]28'!H66</f>
        <v>39</v>
      </c>
      <c r="H64" s="202">
        <f>'[2]28'!I66</f>
        <v>0</v>
      </c>
      <c r="I64" s="202">
        <f>'[2]28'!J66</f>
        <v>0</v>
      </c>
      <c r="J64" s="202">
        <f>'[2]28'!K66</f>
        <v>0</v>
      </c>
      <c r="K64" s="15">
        <f t="shared" si="3"/>
        <v>39</v>
      </c>
      <c r="L64" s="18">
        <f>frq!C64</f>
        <v>1</v>
      </c>
      <c r="M64" s="125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  <c r="S64" s="18"/>
    </row>
    <row r="65" spans="1:19">
      <c r="A65" s="8" t="s">
        <v>107</v>
      </c>
      <c r="B65" s="201">
        <f>'[2]28'!B67</f>
        <v>84</v>
      </c>
      <c r="C65" s="202">
        <f>'[2]28'!C67</f>
        <v>0</v>
      </c>
      <c r="D65" s="202">
        <f>'[2]28'!D67</f>
        <v>0</v>
      </c>
      <c r="E65" s="202">
        <f>'[2]28'!E67</f>
        <v>0</v>
      </c>
      <c r="F65" s="15">
        <f t="shared" si="6"/>
        <v>84</v>
      </c>
      <c r="G65" s="201">
        <f>'[2]28'!H67</f>
        <v>39</v>
      </c>
      <c r="H65" s="202">
        <f>'[2]28'!I67</f>
        <v>0</v>
      </c>
      <c r="I65" s="202">
        <f>'[2]28'!J67</f>
        <v>0</v>
      </c>
      <c r="J65" s="202">
        <f>'[2]28'!K67</f>
        <v>0</v>
      </c>
      <c r="K65" s="15">
        <f t="shared" si="3"/>
        <v>39</v>
      </c>
      <c r="L65" s="18">
        <f>frq!C65</f>
        <v>1</v>
      </c>
      <c r="M65" s="125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  <c r="S65" s="18"/>
    </row>
    <row r="66" spans="1:19">
      <c r="A66" s="8" t="s">
        <v>108</v>
      </c>
      <c r="B66" s="201">
        <f>'[2]28'!B68</f>
        <v>84</v>
      </c>
      <c r="C66" s="202">
        <f>'[2]28'!C68</f>
        <v>0</v>
      </c>
      <c r="D66" s="202">
        <f>'[2]28'!D68</f>
        <v>0</v>
      </c>
      <c r="E66" s="202">
        <f>'[2]28'!E68</f>
        <v>0</v>
      </c>
      <c r="F66" s="15">
        <f t="shared" si="6"/>
        <v>84</v>
      </c>
      <c r="G66" s="201">
        <f>'[2]28'!H68</f>
        <v>39</v>
      </c>
      <c r="H66" s="202">
        <f>'[2]28'!I68</f>
        <v>0</v>
      </c>
      <c r="I66" s="202">
        <f>'[2]28'!J68</f>
        <v>0</v>
      </c>
      <c r="J66" s="202">
        <f>'[2]28'!K68</f>
        <v>0</v>
      </c>
      <c r="K66" s="15">
        <f t="shared" si="3"/>
        <v>39</v>
      </c>
      <c r="L66" s="18">
        <f>frq!C66</f>
        <v>1</v>
      </c>
      <c r="M66" s="125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  <c r="S66" s="18"/>
    </row>
    <row r="67" spans="1:19">
      <c r="A67" s="8" t="s">
        <v>109</v>
      </c>
      <c r="B67" s="201">
        <f>'[2]28'!B69</f>
        <v>84</v>
      </c>
      <c r="C67" s="202">
        <f>'[2]28'!C69</f>
        <v>0</v>
      </c>
      <c r="D67" s="202">
        <f>'[2]28'!D69</f>
        <v>0</v>
      </c>
      <c r="E67" s="202">
        <f>'[2]28'!E69</f>
        <v>0</v>
      </c>
      <c r="F67" s="15">
        <f t="shared" si="6"/>
        <v>84</v>
      </c>
      <c r="G67" s="201">
        <f>'[2]28'!H69</f>
        <v>39</v>
      </c>
      <c r="H67" s="202">
        <f>'[2]28'!I69</f>
        <v>0</v>
      </c>
      <c r="I67" s="202">
        <f>'[2]28'!J69</f>
        <v>0</v>
      </c>
      <c r="J67" s="202">
        <f>'[2]28'!K69</f>
        <v>0</v>
      </c>
      <c r="K67" s="15">
        <f t="shared" si="3"/>
        <v>39</v>
      </c>
      <c r="L67" s="18">
        <f>frq!C67</f>
        <v>1</v>
      </c>
      <c r="M67" s="125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  <c r="S67" s="18"/>
    </row>
    <row r="68" spans="1:19">
      <c r="A68" s="8" t="s">
        <v>110</v>
      </c>
      <c r="B68" s="201">
        <f>'[2]28'!B70</f>
        <v>84</v>
      </c>
      <c r="C68" s="202">
        <f>'[2]28'!C70</f>
        <v>0</v>
      </c>
      <c r="D68" s="202">
        <f>'[2]28'!D70</f>
        <v>0</v>
      </c>
      <c r="E68" s="202">
        <f>'[2]28'!E70</f>
        <v>0</v>
      </c>
      <c r="F68" s="15">
        <f t="shared" si="6"/>
        <v>84</v>
      </c>
      <c r="G68" s="201">
        <f>'[2]28'!H70</f>
        <v>39</v>
      </c>
      <c r="H68" s="202">
        <f>'[2]28'!I70</f>
        <v>0</v>
      </c>
      <c r="I68" s="202">
        <f>'[2]28'!J70</f>
        <v>0</v>
      </c>
      <c r="J68" s="202">
        <f>'[2]28'!K70</f>
        <v>0</v>
      </c>
      <c r="K68" s="15">
        <f t="shared" ref="K68:K98" si="13">SUM(G68:J68)</f>
        <v>39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  <c r="S68" s="18"/>
    </row>
    <row r="69" spans="1:19">
      <c r="A69" s="8" t="s">
        <v>111</v>
      </c>
      <c r="B69" s="201">
        <f>'[2]28'!B71</f>
        <v>84</v>
      </c>
      <c r="C69" s="202">
        <f>'[2]28'!C71</f>
        <v>0</v>
      </c>
      <c r="D69" s="202">
        <f>'[2]28'!D71</f>
        <v>0</v>
      </c>
      <c r="E69" s="202">
        <f>'[2]28'!E71</f>
        <v>0</v>
      </c>
      <c r="F69" s="15">
        <f t="shared" ref="F69:F98" si="16">SUM(B69:E69)</f>
        <v>84</v>
      </c>
      <c r="G69" s="201">
        <f>'[2]28'!H71</f>
        <v>39</v>
      </c>
      <c r="H69" s="202">
        <f>'[2]28'!I71</f>
        <v>0</v>
      </c>
      <c r="I69" s="202">
        <f>'[2]28'!J71</f>
        <v>0</v>
      </c>
      <c r="J69" s="202">
        <f>'[2]28'!K71</f>
        <v>0</v>
      </c>
      <c r="K69" s="15">
        <f t="shared" si="13"/>
        <v>39</v>
      </c>
      <c r="L69" s="18">
        <f>frq!C69</f>
        <v>1</v>
      </c>
      <c r="M69" s="125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  <c r="S69" s="18"/>
    </row>
    <row r="70" spans="1:19">
      <c r="A70" s="8" t="s">
        <v>112</v>
      </c>
      <c r="B70" s="201">
        <f>'[2]28'!B72</f>
        <v>84</v>
      </c>
      <c r="C70" s="202">
        <f>'[2]28'!C72</f>
        <v>0</v>
      </c>
      <c r="D70" s="202">
        <f>'[2]28'!D72</f>
        <v>0</v>
      </c>
      <c r="E70" s="202">
        <f>'[2]28'!E72</f>
        <v>0</v>
      </c>
      <c r="F70" s="15">
        <f t="shared" si="16"/>
        <v>84</v>
      </c>
      <c r="G70" s="201">
        <f>'[2]28'!H72</f>
        <v>38</v>
      </c>
      <c r="H70" s="202">
        <f>'[2]28'!I72</f>
        <v>0</v>
      </c>
      <c r="I70" s="202">
        <f>'[2]28'!J72</f>
        <v>0</v>
      </c>
      <c r="J70" s="202">
        <f>'[2]28'!K72</f>
        <v>0</v>
      </c>
      <c r="K70" s="15">
        <f t="shared" si="13"/>
        <v>38</v>
      </c>
      <c r="L70" s="18">
        <f>frq!C70</f>
        <v>1</v>
      </c>
      <c r="M70" s="125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  <c r="S70" s="18"/>
    </row>
    <row r="71" spans="1:19">
      <c r="A71" s="8" t="s">
        <v>113</v>
      </c>
      <c r="B71" s="201">
        <f>'[2]28'!B73</f>
        <v>84</v>
      </c>
      <c r="C71" s="202">
        <f>'[2]28'!C73</f>
        <v>0</v>
      </c>
      <c r="D71" s="202">
        <f>'[2]28'!D73</f>
        <v>0</v>
      </c>
      <c r="E71" s="202">
        <f>'[2]28'!E73</f>
        <v>0</v>
      </c>
      <c r="F71" s="15">
        <f t="shared" si="16"/>
        <v>84</v>
      </c>
      <c r="G71" s="201">
        <f>'[2]28'!H73</f>
        <v>37</v>
      </c>
      <c r="H71" s="202">
        <f>'[2]28'!I73</f>
        <v>0</v>
      </c>
      <c r="I71" s="202">
        <f>'[2]28'!J73</f>
        <v>0</v>
      </c>
      <c r="J71" s="202">
        <f>'[2]28'!K73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1">
        <f>'[2]28'!B74</f>
        <v>84</v>
      </c>
      <c r="C72" s="202">
        <f>'[2]28'!C74</f>
        <v>0</v>
      </c>
      <c r="D72" s="202">
        <f>'[2]28'!D74</f>
        <v>0</v>
      </c>
      <c r="E72" s="202">
        <f>'[2]28'!E74</f>
        <v>0</v>
      </c>
      <c r="F72" s="15">
        <f t="shared" si="16"/>
        <v>84</v>
      </c>
      <c r="G72" s="201">
        <f>'[2]28'!H74</f>
        <v>37</v>
      </c>
      <c r="H72" s="202">
        <f>'[2]28'!I74</f>
        <v>0</v>
      </c>
      <c r="I72" s="202">
        <f>'[2]28'!J74</f>
        <v>0</v>
      </c>
      <c r="J72" s="202">
        <f>'[2]28'!K74</f>
        <v>0</v>
      </c>
      <c r="K72" s="15">
        <f t="shared" si="13"/>
        <v>37</v>
      </c>
      <c r="L72" s="18">
        <f>frq!C72</f>
        <v>1</v>
      </c>
      <c r="M72" s="125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  <c r="S72" s="18"/>
    </row>
    <row r="73" spans="1:19">
      <c r="A73" s="8" t="s">
        <v>115</v>
      </c>
      <c r="B73" s="201">
        <f>'[2]28'!B75</f>
        <v>84</v>
      </c>
      <c r="C73" s="202">
        <f>'[2]28'!C75</f>
        <v>0</v>
      </c>
      <c r="D73" s="202">
        <f>'[2]28'!D75</f>
        <v>0</v>
      </c>
      <c r="E73" s="202">
        <f>'[2]28'!E75</f>
        <v>0</v>
      </c>
      <c r="F73" s="15">
        <f t="shared" si="16"/>
        <v>84</v>
      </c>
      <c r="G73" s="201">
        <f>'[2]28'!H75</f>
        <v>37</v>
      </c>
      <c r="H73" s="202">
        <f>'[2]28'!I75</f>
        <v>0</v>
      </c>
      <c r="I73" s="202">
        <f>'[2]28'!J75</f>
        <v>0</v>
      </c>
      <c r="J73" s="202">
        <f>'[2]28'!K75</f>
        <v>0</v>
      </c>
      <c r="K73" s="15">
        <f t="shared" si="13"/>
        <v>37</v>
      </c>
      <c r="L73" s="18">
        <f>frq!C73</f>
        <v>1</v>
      </c>
      <c r="M73" s="125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  <c r="S73" s="18"/>
    </row>
    <row r="74" spans="1:19">
      <c r="A74" s="8" t="s">
        <v>116</v>
      </c>
      <c r="B74" s="201">
        <f>'[2]28'!B76</f>
        <v>84</v>
      </c>
      <c r="C74" s="202">
        <f>'[2]28'!C76</f>
        <v>0</v>
      </c>
      <c r="D74" s="202">
        <f>'[2]28'!D76</f>
        <v>0</v>
      </c>
      <c r="E74" s="202">
        <f>'[2]28'!E76</f>
        <v>0</v>
      </c>
      <c r="F74" s="15">
        <f t="shared" si="16"/>
        <v>84</v>
      </c>
      <c r="G74" s="201">
        <f>'[2]28'!H76</f>
        <v>37</v>
      </c>
      <c r="H74" s="202">
        <f>'[2]28'!I76</f>
        <v>0</v>
      </c>
      <c r="I74" s="202">
        <f>'[2]28'!J76</f>
        <v>0</v>
      </c>
      <c r="J74" s="202">
        <f>'[2]28'!K76</f>
        <v>0</v>
      </c>
      <c r="K74" s="15">
        <f t="shared" si="13"/>
        <v>37</v>
      </c>
      <c r="L74" s="18">
        <f>frq!C74</f>
        <v>1</v>
      </c>
      <c r="M74" s="125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  <c r="S74" s="18"/>
    </row>
    <row r="75" spans="1:19">
      <c r="A75" s="8" t="s">
        <v>117</v>
      </c>
      <c r="B75" s="201">
        <f>'[2]28'!B77</f>
        <v>84</v>
      </c>
      <c r="C75" s="202">
        <f>'[2]28'!C77</f>
        <v>0</v>
      </c>
      <c r="D75" s="202">
        <f>'[2]28'!D77</f>
        <v>0</v>
      </c>
      <c r="E75" s="202">
        <f>'[2]28'!E77</f>
        <v>0</v>
      </c>
      <c r="F75" s="15">
        <f t="shared" si="16"/>
        <v>84</v>
      </c>
      <c r="G75" s="201">
        <f>'[2]28'!H77</f>
        <v>38</v>
      </c>
      <c r="H75" s="202">
        <f>'[2]28'!I77</f>
        <v>0</v>
      </c>
      <c r="I75" s="202">
        <f>'[2]28'!J77</f>
        <v>0</v>
      </c>
      <c r="J75" s="202">
        <f>'[2]28'!K77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1">
        <f>'[2]28'!B78</f>
        <v>84</v>
      </c>
      <c r="C76" s="202">
        <f>'[2]28'!C78</f>
        <v>0</v>
      </c>
      <c r="D76" s="202">
        <f>'[2]28'!D78</f>
        <v>0</v>
      </c>
      <c r="E76" s="202">
        <f>'[2]28'!E78</f>
        <v>0</v>
      </c>
      <c r="F76" s="15">
        <f t="shared" si="16"/>
        <v>84</v>
      </c>
      <c r="G76" s="201">
        <f>'[2]28'!H78</f>
        <v>38</v>
      </c>
      <c r="H76" s="202">
        <f>'[2]28'!I78</f>
        <v>0</v>
      </c>
      <c r="I76" s="202">
        <f>'[2]28'!J78</f>
        <v>0</v>
      </c>
      <c r="J76" s="202">
        <f>'[2]28'!K78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1">
        <f>'[2]28'!B79</f>
        <v>84</v>
      </c>
      <c r="C77" s="202">
        <f>'[2]28'!C79</f>
        <v>0</v>
      </c>
      <c r="D77" s="202">
        <f>'[2]28'!D79</f>
        <v>0</v>
      </c>
      <c r="E77" s="202">
        <f>'[2]28'!E79</f>
        <v>0</v>
      </c>
      <c r="F77" s="15">
        <f t="shared" si="16"/>
        <v>84</v>
      </c>
      <c r="G77" s="201">
        <f>'[2]28'!H79</f>
        <v>38</v>
      </c>
      <c r="H77" s="202">
        <f>'[2]28'!I79</f>
        <v>0</v>
      </c>
      <c r="I77" s="202">
        <f>'[2]28'!J79</f>
        <v>0</v>
      </c>
      <c r="J77" s="202">
        <f>'[2]28'!K79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1">
        <f>'[2]28'!B80</f>
        <v>84</v>
      </c>
      <c r="C78" s="202">
        <f>'[2]28'!C80</f>
        <v>0</v>
      </c>
      <c r="D78" s="202">
        <f>'[2]28'!D80</f>
        <v>0</v>
      </c>
      <c r="E78" s="202">
        <f>'[2]28'!E80</f>
        <v>0</v>
      </c>
      <c r="F78" s="15">
        <f t="shared" si="16"/>
        <v>84</v>
      </c>
      <c r="G78" s="201">
        <f>'[2]28'!H80</f>
        <v>38</v>
      </c>
      <c r="H78" s="202">
        <f>'[2]28'!I80</f>
        <v>0</v>
      </c>
      <c r="I78" s="202">
        <f>'[2]28'!J80</f>
        <v>0</v>
      </c>
      <c r="J78" s="202">
        <f>'[2]28'!K80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1">
        <f>'[2]28'!B81</f>
        <v>84</v>
      </c>
      <c r="C79" s="202">
        <f>'[2]28'!C81</f>
        <v>0</v>
      </c>
      <c r="D79" s="202">
        <f>'[2]28'!D81</f>
        <v>0</v>
      </c>
      <c r="E79" s="202">
        <f>'[2]28'!E81</f>
        <v>0</v>
      </c>
      <c r="F79" s="15">
        <f t="shared" si="16"/>
        <v>84</v>
      </c>
      <c r="G79" s="201">
        <f>'[2]28'!H81</f>
        <v>38</v>
      </c>
      <c r="H79" s="202">
        <f>'[2]28'!I81</f>
        <v>0</v>
      </c>
      <c r="I79" s="202">
        <f>'[2]28'!J81</f>
        <v>0</v>
      </c>
      <c r="J79" s="202">
        <f>'[2]28'!K81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1">
        <f>'[2]28'!B82</f>
        <v>84</v>
      </c>
      <c r="C80" s="202">
        <f>'[2]28'!C82</f>
        <v>0</v>
      </c>
      <c r="D80" s="202">
        <f>'[2]28'!D82</f>
        <v>0</v>
      </c>
      <c r="E80" s="202">
        <f>'[2]28'!E82</f>
        <v>0</v>
      </c>
      <c r="F80" s="15">
        <f t="shared" si="16"/>
        <v>84</v>
      </c>
      <c r="G80" s="201">
        <f>'[2]28'!H82</f>
        <v>38</v>
      </c>
      <c r="H80" s="202">
        <f>'[2]28'!I82</f>
        <v>0</v>
      </c>
      <c r="I80" s="202">
        <f>'[2]28'!J82</f>
        <v>0</v>
      </c>
      <c r="J80" s="202">
        <f>'[2]28'!K82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1">
        <f>'[2]28'!B83</f>
        <v>84</v>
      </c>
      <c r="C81" s="202">
        <f>'[2]28'!C83</f>
        <v>0</v>
      </c>
      <c r="D81" s="202">
        <f>'[2]28'!D83</f>
        <v>0</v>
      </c>
      <c r="E81" s="202">
        <f>'[2]28'!E83</f>
        <v>0</v>
      </c>
      <c r="F81" s="15">
        <f t="shared" si="16"/>
        <v>84</v>
      </c>
      <c r="G81" s="201">
        <f>'[2]28'!H83</f>
        <v>38</v>
      </c>
      <c r="H81" s="202">
        <f>'[2]28'!I83</f>
        <v>0</v>
      </c>
      <c r="I81" s="202">
        <f>'[2]28'!J83</f>
        <v>0</v>
      </c>
      <c r="J81" s="202">
        <f>'[2]28'!K83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1">
        <f>'[2]28'!B84</f>
        <v>84</v>
      </c>
      <c r="C82" s="202">
        <f>'[2]28'!C84</f>
        <v>0</v>
      </c>
      <c r="D82" s="202">
        <f>'[2]28'!D84</f>
        <v>0</v>
      </c>
      <c r="E82" s="202">
        <f>'[2]28'!E84</f>
        <v>0</v>
      </c>
      <c r="F82" s="15">
        <f t="shared" si="16"/>
        <v>84</v>
      </c>
      <c r="G82" s="201">
        <f>'[2]28'!H84</f>
        <v>38</v>
      </c>
      <c r="H82" s="202">
        <f>'[2]28'!I84</f>
        <v>0</v>
      </c>
      <c r="I82" s="202">
        <f>'[2]28'!J84</f>
        <v>0</v>
      </c>
      <c r="J82" s="202">
        <f>'[2]28'!K84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1">
        <f>'[2]28'!B85</f>
        <v>84</v>
      </c>
      <c r="C83" s="202">
        <f>'[2]28'!C85</f>
        <v>0</v>
      </c>
      <c r="D83" s="202">
        <f>'[2]28'!D85</f>
        <v>0</v>
      </c>
      <c r="E83" s="202">
        <f>'[2]28'!E85</f>
        <v>0</v>
      </c>
      <c r="F83" s="15">
        <f t="shared" si="16"/>
        <v>84</v>
      </c>
      <c r="G83" s="201">
        <f>'[2]28'!H85</f>
        <v>38</v>
      </c>
      <c r="H83" s="202">
        <f>'[2]28'!I85</f>
        <v>0</v>
      </c>
      <c r="I83" s="202">
        <f>'[2]28'!J85</f>
        <v>0</v>
      </c>
      <c r="J83" s="202">
        <f>'[2]28'!K85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1">
        <f>'[2]28'!B86</f>
        <v>84</v>
      </c>
      <c r="C84" s="202">
        <f>'[2]28'!C86</f>
        <v>0</v>
      </c>
      <c r="D84" s="202">
        <f>'[2]28'!D86</f>
        <v>0</v>
      </c>
      <c r="E84" s="202">
        <f>'[2]28'!E86</f>
        <v>0</v>
      </c>
      <c r="F84" s="15">
        <f t="shared" si="16"/>
        <v>84</v>
      </c>
      <c r="G84" s="201">
        <f>'[2]28'!H86</f>
        <v>38</v>
      </c>
      <c r="H84" s="202">
        <f>'[2]28'!I86</f>
        <v>0</v>
      </c>
      <c r="I84" s="202">
        <f>'[2]28'!J86</f>
        <v>0</v>
      </c>
      <c r="J84" s="202">
        <f>'[2]28'!K86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1">
        <f>'[2]28'!B87</f>
        <v>84</v>
      </c>
      <c r="C85" s="202">
        <f>'[2]28'!C87</f>
        <v>0</v>
      </c>
      <c r="D85" s="202">
        <f>'[2]28'!D87</f>
        <v>0</v>
      </c>
      <c r="E85" s="202">
        <f>'[2]28'!E87</f>
        <v>0</v>
      </c>
      <c r="F85" s="15">
        <f t="shared" si="16"/>
        <v>84</v>
      </c>
      <c r="G85" s="201">
        <f>'[2]28'!H87</f>
        <v>38</v>
      </c>
      <c r="H85" s="202">
        <f>'[2]28'!I87</f>
        <v>0</v>
      </c>
      <c r="I85" s="202">
        <f>'[2]28'!J87</f>
        <v>0</v>
      </c>
      <c r="J85" s="202">
        <f>'[2]28'!K87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1">
        <f>'[2]28'!B88</f>
        <v>84</v>
      </c>
      <c r="C86" s="202">
        <f>'[2]28'!C88</f>
        <v>0</v>
      </c>
      <c r="D86" s="202">
        <f>'[2]28'!D88</f>
        <v>0</v>
      </c>
      <c r="E86" s="202">
        <f>'[2]28'!E88</f>
        <v>0</v>
      </c>
      <c r="F86" s="15">
        <f t="shared" si="16"/>
        <v>84</v>
      </c>
      <c r="G86" s="201">
        <f>'[2]28'!H88</f>
        <v>38</v>
      </c>
      <c r="H86" s="202">
        <f>'[2]28'!I88</f>
        <v>0</v>
      </c>
      <c r="I86" s="202">
        <f>'[2]28'!J88</f>
        <v>0</v>
      </c>
      <c r="J86" s="202">
        <f>'[2]28'!K88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1">
        <f>'[2]28'!B89</f>
        <v>84</v>
      </c>
      <c r="C87" s="202">
        <f>'[2]28'!C89</f>
        <v>0</v>
      </c>
      <c r="D87" s="202">
        <f>'[2]28'!D89</f>
        <v>0</v>
      </c>
      <c r="E87" s="202">
        <f>'[2]28'!E89</f>
        <v>0</v>
      </c>
      <c r="F87" s="15">
        <f t="shared" si="16"/>
        <v>84</v>
      </c>
      <c r="G87" s="201">
        <f>'[2]28'!H89</f>
        <v>38</v>
      </c>
      <c r="H87" s="202">
        <f>'[2]28'!I89</f>
        <v>0</v>
      </c>
      <c r="I87" s="202">
        <f>'[2]28'!J89</f>
        <v>0</v>
      </c>
      <c r="J87" s="202">
        <f>'[2]28'!K89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1">
        <f>'[2]28'!B90</f>
        <v>84</v>
      </c>
      <c r="C88" s="202">
        <f>'[2]28'!C90</f>
        <v>0</v>
      </c>
      <c r="D88" s="202">
        <f>'[2]28'!D90</f>
        <v>0</v>
      </c>
      <c r="E88" s="202">
        <f>'[2]28'!E90</f>
        <v>0</v>
      </c>
      <c r="F88" s="15">
        <f t="shared" si="16"/>
        <v>84</v>
      </c>
      <c r="G88" s="201">
        <f>'[2]28'!H90</f>
        <v>38</v>
      </c>
      <c r="H88" s="202">
        <f>'[2]28'!I90</f>
        <v>0</v>
      </c>
      <c r="I88" s="202">
        <f>'[2]28'!J90</f>
        <v>0</v>
      </c>
      <c r="J88" s="202">
        <f>'[2]28'!K90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1">
        <f>'[2]28'!B91</f>
        <v>84</v>
      </c>
      <c r="C89" s="202">
        <f>'[2]28'!C91</f>
        <v>0</v>
      </c>
      <c r="D89" s="202">
        <f>'[2]28'!D91</f>
        <v>0</v>
      </c>
      <c r="E89" s="202">
        <f>'[2]28'!E91</f>
        <v>0</v>
      </c>
      <c r="F89" s="15">
        <f t="shared" si="16"/>
        <v>84</v>
      </c>
      <c r="G89" s="201">
        <f>'[2]28'!H91</f>
        <v>38</v>
      </c>
      <c r="H89" s="202">
        <f>'[2]28'!I91</f>
        <v>0</v>
      </c>
      <c r="I89" s="202">
        <f>'[2]28'!J91</f>
        <v>0</v>
      </c>
      <c r="J89" s="202">
        <f>'[2]28'!K91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1">
        <f>'[2]28'!B92</f>
        <v>84</v>
      </c>
      <c r="C90" s="202">
        <f>'[2]28'!C92</f>
        <v>0</v>
      </c>
      <c r="D90" s="202">
        <f>'[2]28'!D92</f>
        <v>0</v>
      </c>
      <c r="E90" s="202">
        <f>'[2]28'!E92</f>
        <v>0</v>
      </c>
      <c r="F90" s="15">
        <f t="shared" si="16"/>
        <v>84</v>
      </c>
      <c r="G90" s="201">
        <f>'[2]28'!H92</f>
        <v>38</v>
      </c>
      <c r="H90" s="202">
        <f>'[2]28'!I92</f>
        <v>0</v>
      </c>
      <c r="I90" s="202">
        <f>'[2]28'!J92</f>
        <v>0</v>
      </c>
      <c r="J90" s="202">
        <f>'[2]28'!K92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1">
        <f>'[2]28'!B93</f>
        <v>84</v>
      </c>
      <c r="C91" s="202">
        <f>'[2]28'!C93</f>
        <v>0</v>
      </c>
      <c r="D91" s="202">
        <f>'[2]28'!D93</f>
        <v>0</v>
      </c>
      <c r="E91" s="202">
        <f>'[2]28'!E93</f>
        <v>0</v>
      </c>
      <c r="F91" s="15">
        <f t="shared" si="16"/>
        <v>84</v>
      </c>
      <c r="G91" s="201">
        <f>'[2]28'!H93</f>
        <v>38</v>
      </c>
      <c r="H91" s="202">
        <f>'[2]28'!I93</f>
        <v>0</v>
      </c>
      <c r="I91" s="202">
        <f>'[2]28'!J93</f>
        <v>0</v>
      </c>
      <c r="J91" s="202">
        <f>'[2]28'!K93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1">
        <f>'[2]28'!B94</f>
        <v>84</v>
      </c>
      <c r="C92" s="202">
        <f>'[2]28'!C94</f>
        <v>0</v>
      </c>
      <c r="D92" s="202">
        <f>'[2]28'!D94</f>
        <v>0</v>
      </c>
      <c r="E92" s="202">
        <f>'[2]28'!E94</f>
        <v>0</v>
      </c>
      <c r="F92" s="15">
        <f t="shared" si="16"/>
        <v>84</v>
      </c>
      <c r="G92" s="201">
        <f>'[2]28'!H94</f>
        <v>38</v>
      </c>
      <c r="H92" s="202">
        <f>'[2]28'!I94</f>
        <v>0</v>
      </c>
      <c r="I92" s="202">
        <f>'[2]28'!J94</f>
        <v>0</v>
      </c>
      <c r="J92" s="202">
        <f>'[2]28'!K94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1">
        <f>'[2]28'!B95</f>
        <v>84</v>
      </c>
      <c r="C93" s="202">
        <f>'[2]28'!C95</f>
        <v>0</v>
      </c>
      <c r="D93" s="202">
        <f>'[2]28'!D95</f>
        <v>0</v>
      </c>
      <c r="E93" s="202">
        <f>'[2]28'!E95</f>
        <v>0</v>
      </c>
      <c r="F93" s="15">
        <f t="shared" si="16"/>
        <v>84</v>
      </c>
      <c r="G93" s="201">
        <f>'[2]28'!H95</f>
        <v>38</v>
      </c>
      <c r="H93" s="202">
        <f>'[2]28'!I95</f>
        <v>0</v>
      </c>
      <c r="I93" s="202">
        <f>'[2]28'!J95</f>
        <v>0</v>
      </c>
      <c r="J93" s="202">
        <f>'[2]28'!K95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1">
        <f>'[2]28'!B96</f>
        <v>84</v>
      </c>
      <c r="C94" s="202">
        <f>'[2]28'!C96</f>
        <v>0</v>
      </c>
      <c r="D94" s="202">
        <f>'[2]28'!D96</f>
        <v>0</v>
      </c>
      <c r="E94" s="202">
        <f>'[2]28'!E96</f>
        <v>0</v>
      </c>
      <c r="F94" s="15">
        <f t="shared" si="16"/>
        <v>84</v>
      </c>
      <c r="G94" s="201">
        <f>'[2]28'!H96</f>
        <v>38</v>
      </c>
      <c r="H94" s="202">
        <f>'[2]28'!I96</f>
        <v>0</v>
      </c>
      <c r="I94" s="202">
        <f>'[2]28'!J96</f>
        <v>0</v>
      </c>
      <c r="J94" s="202">
        <f>'[2]28'!K96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1">
        <f>'[2]28'!B97</f>
        <v>84</v>
      </c>
      <c r="C95" s="202">
        <f>'[2]28'!C97</f>
        <v>0</v>
      </c>
      <c r="D95" s="202">
        <f>'[2]28'!D97</f>
        <v>0</v>
      </c>
      <c r="E95" s="202">
        <f>'[2]28'!E97</f>
        <v>0</v>
      </c>
      <c r="F95" s="15">
        <f t="shared" si="16"/>
        <v>84</v>
      </c>
      <c r="G95" s="201">
        <f>'[2]28'!H97</f>
        <v>38</v>
      </c>
      <c r="H95" s="202">
        <f>'[2]28'!I97</f>
        <v>0</v>
      </c>
      <c r="I95" s="202">
        <f>'[2]28'!J97</f>
        <v>0</v>
      </c>
      <c r="J95" s="202">
        <f>'[2]28'!K97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1">
        <f>'[2]28'!B98</f>
        <v>84</v>
      </c>
      <c r="C96" s="202">
        <f>'[2]28'!C98</f>
        <v>0</v>
      </c>
      <c r="D96" s="202">
        <f>'[2]28'!D98</f>
        <v>0</v>
      </c>
      <c r="E96" s="202">
        <f>'[2]28'!E98</f>
        <v>0</v>
      </c>
      <c r="F96" s="15">
        <f t="shared" si="16"/>
        <v>84</v>
      </c>
      <c r="G96" s="201">
        <f>'[2]28'!H98</f>
        <v>38</v>
      </c>
      <c r="H96" s="202">
        <f>'[2]28'!I98</f>
        <v>0</v>
      </c>
      <c r="I96" s="202">
        <f>'[2]28'!J98</f>
        <v>0</v>
      </c>
      <c r="J96" s="202">
        <f>'[2]28'!K98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1">
        <f>'[2]28'!B99</f>
        <v>84</v>
      </c>
      <c r="C97" s="202">
        <f>'[2]28'!C99</f>
        <v>0</v>
      </c>
      <c r="D97" s="202">
        <f>'[2]28'!D99</f>
        <v>0</v>
      </c>
      <c r="E97" s="202">
        <f>'[2]28'!E99</f>
        <v>0</v>
      </c>
      <c r="F97" s="15">
        <f t="shared" si="16"/>
        <v>84</v>
      </c>
      <c r="G97" s="201">
        <f>'[2]28'!H99</f>
        <v>38</v>
      </c>
      <c r="H97" s="202">
        <f>'[2]28'!I99</f>
        <v>0</v>
      </c>
      <c r="I97" s="202">
        <f>'[2]28'!J99</f>
        <v>0</v>
      </c>
      <c r="J97" s="202">
        <f>'[2]28'!K99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1">
        <f>'[2]28'!B100</f>
        <v>84</v>
      </c>
      <c r="C98" s="202">
        <f>'[2]28'!C100</f>
        <v>0</v>
      </c>
      <c r="D98" s="202">
        <f>'[2]28'!D100</f>
        <v>0</v>
      </c>
      <c r="E98" s="202">
        <f>'[2]28'!E100</f>
        <v>0</v>
      </c>
      <c r="F98" s="15">
        <f t="shared" si="16"/>
        <v>84</v>
      </c>
      <c r="G98" s="201">
        <f>'[2]28'!H100</f>
        <v>38</v>
      </c>
      <c r="H98" s="202">
        <f>'[2]28'!I100</f>
        <v>0</v>
      </c>
      <c r="I98" s="202">
        <f>'[2]28'!J100</f>
        <v>0</v>
      </c>
      <c r="J98" s="202">
        <f>'[2]28'!K100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0.92774999999999996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0.92774999999999996</v>
      </c>
      <c r="L99" s="128">
        <f t="shared" si="17"/>
        <v>2.4E-2</v>
      </c>
      <c r="M99" s="128">
        <f t="shared" si="17"/>
        <v>0.91544999999999999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0.91544999999999999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45685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1020</v>
      </c>
      <c r="G3" s="16">
        <f>'[3]28'!G5</f>
        <v>0</v>
      </c>
      <c r="H3" s="17">
        <f>SUM(B3:G3)</f>
        <v>1340</v>
      </c>
      <c r="I3" s="15">
        <f>'[3]28'!J5</f>
        <v>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5">
        <v>0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0</v>
      </c>
      <c r="BD3" s="205">
        <v>0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1020</v>
      </c>
      <c r="G4" s="16">
        <f>'[3]28'!G6</f>
        <v>0</v>
      </c>
      <c r="H4" s="17">
        <f>SUM(B4:G4)</f>
        <v>1340</v>
      </c>
      <c r="I4" s="15">
        <f>'[3]28'!J6</f>
        <v>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5">
        <v>0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0</v>
      </c>
      <c r="BD4" s="205">
        <v>0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1020</v>
      </c>
      <c r="G5" s="16">
        <f>'[3]28'!G7</f>
        <v>0</v>
      </c>
      <c r="H5" s="17">
        <f t="shared" ref="H5:H68" si="27">SUM(B5:G5)</f>
        <v>1340</v>
      </c>
      <c r="I5" s="15">
        <f>'[3]28'!J7</f>
        <v>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5">
        <v>0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0</v>
      </c>
      <c r="BD5" s="205">
        <v>0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1020</v>
      </c>
      <c r="G6" s="16">
        <f>'[3]28'!G8</f>
        <v>0</v>
      </c>
      <c r="H6" s="17">
        <f t="shared" si="27"/>
        <v>1340</v>
      </c>
      <c r="I6" s="15">
        <f>'[3]28'!J8</f>
        <v>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5">
        <v>0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0</v>
      </c>
      <c r="BD6" s="205">
        <v>0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30</v>
      </c>
      <c r="D7" s="16">
        <f>'[3]28'!D9</f>
        <v>0</v>
      </c>
      <c r="E7" s="16">
        <f>'[3]28'!E9</f>
        <v>0</v>
      </c>
      <c r="F7" s="16">
        <f>'[3]28'!F9</f>
        <v>990</v>
      </c>
      <c r="G7" s="16">
        <f>'[3]28'!G9</f>
        <v>0</v>
      </c>
      <c r="H7" s="17">
        <f t="shared" si="27"/>
        <v>1340</v>
      </c>
      <c r="I7" s="15">
        <f>'[3]28'!J9</f>
        <v>0</v>
      </c>
      <c r="J7" s="16">
        <f>'[3]28'!K9</f>
        <v>30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30</v>
      </c>
      <c r="P7" s="18">
        <f>frq!C7</f>
        <v>1</v>
      </c>
      <c r="Q7" s="15">
        <f t="shared" si="29"/>
        <v>0</v>
      </c>
      <c r="R7" s="16">
        <f t="shared" si="29"/>
        <v>30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</v>
      </c>
      <c r="X7" s="8">
        <f t="shared" si="4"/>
        <v>0</v>
      </c>
      <c r="Y7" s="8">
        <f t="shared" si="5"/>
        <v>3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</v>
      </c>
      <c r="AE7" s="8">
        <f t="shared" si="11"/>
        <v>0</v>
      </c>
      <c r="AF7" s="8">
        <f t="shared" si="12"/>
        <v>3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</v>
      </c>
      <c r="AL7" s="8">
        <f t="shared" si="3"/>
        <v>0</v>
      </c>
      <c r="AM7" s="8">
        <f t="shared" si="3"/>
        <v>24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</v>
      </c>
      <c r="AT7" s="8">
        <v>0</v>
      </c>
      <c r="AU7" s="8">
        <v>0</v>
      </c>
      <c r="AW7" s="205">
        <v>0</v>
      </c>
      <c r="AX7" s="205">
        <v>3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3</v>
      </c>
      <c r="BD7" s="205">
        <v>0</v>
      </c>
      <c r="BE7" s="205">
        <v>3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3</v>
      </c>
      <c r="BL7" s="8">
        <f t="shared" si="21"/>
        <v>0</v>
      </c>
      <c r="BM7" s="8">
        <f t="shared" si="22"/>
        <v>0</v>
      </c>
      <c r="BN7" s="8">
        <f t="shared" si="23"/>
        <v>3</v>
      </c>
      <c r="BO7" s="8">
        <f t="shared" si="24"/>
        <v>3</v>
      </c>
      <c r="BP7" s="139">
        <f t="shared" si="25"/>
        <v>-3</v>
      </c>
      <c r="BQ7" s="139">
        <f t="shared" si="26"/>
        <v>-3</v>
      </c>
    </row>
    <row r="8" spans="1:69">
      <c r="A8" s="8" t="s">
        <v>50</v>
      </c>
      <c r="B8" s="15">
        <f>'[3]28'!B10</f>
        <v>320</v>
      </c>
      <c r="C8" s="16">
        <f>'[3]28'!C10</f>
        <v>30</v>
      </c>
      <c r="D8" s="16">
        <f>'[3]28'!D10</f>
        <v>0</v>
      </c>
      <c r="E8" s="16">
        <f>'[3]28'!E10</f>
        <v>0</v>
      </c>
      <c r="F8" s="16">
        <f>'[3]28'!F10</f>
        <v>990</v>
      </c>
      <c r="G8" s="16">
        <f>'[3]28'!G10</f>
        <v>0</v>
      </c>
      <c r="H8" s="17">
        <f t="shared" si="27"/>
        <v>1340</v>
      </c>
      <c r="I8" s="15">
        <f>'[3]28'!J10</f>
        <v>0</v>
      </c>
      <c r="J8" s="16">
        <f>'[3]28'!K10</f>
        <v>30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30</v>
      </c>
      <c r="P8" s="18">
        <f>frq!C8</f>
        <v>1</v>
      </c>
      <c r="Q8" s="15">
        <f t="shared" si="29"/>
        <v>0</v>
      </c>
      <c r="R8" s="16">
        <f t="shared" si="29"/>
        <v>30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</v>
      </c>
      <c r="X8" s="8">
        <f t="shared" si="4"/>
        <v>0</v>
      </c>
      <c r="Y8" s="8">
        <f t="shared" si="5"/>
        <v>3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</v>
      </c>
      <c r="AE8" s="8">
        <f t="shared" si="11"/>
        <v>0</v>
      </c>
      <c r="AF8" s="8">
        <f t="shared" si="12"/>
        <v>3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</v>
      </c>
      <c r="AL8" s="8">
        <f t="shared" si="3"/>
        <v>0</v>
      </c>
      <c r="AM8" s="8">
        <f t="shared" si="3"/>
        <v>24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</v>
      </c>
      <c r="AT8" s="8">
        <v>0</v>
      </c>
      <c r="AU8" s="8">
        <v>0</v>
      </c>
      <c r="AW8" s="205">
        <v>0</v>
      </c>
      <c r="AX8" s="205">
        <v>3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3</v>
      </c>
      <c r="BD8" s="205">
        <v>0</v>
      </c>
      <c r="BE8" s="205">
        <v>3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3</v>
      </c>
      <c r="BL8" s="8">
        <f t="shared" si="21"/>
        <v>0</v>
      </c>
      <c r="BM8" s="8">
        <f t="shared" si="22"/>
        <v>0</v>
      </c>
      <c r="BN8" s="8">
        <f t="shared" si="23"/>
        <v>3</v>
      </c>
      <c r="BO8" s="8">
        <f t="shared" si="24"/>
        <v>3</v>
      </c>
      <c r="BP8" s="139">
        <f t="shared" si="25"/>
        <v>-3</v>
      </c>
      <c r="BQ8" s="139">
        <f t="shared" si="26"/>
        <v>-3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1020</v>
      </c>
      <c r="G9" s="16">
        <f>'[3]28'!G11</f>
        <v>0</v>
      </c>
      <c r="H9" s="17">
        <f t="shared" si="27"/>
        <v>1340</v>
      </c>
      <c r="I9" s="15">
        <f>'[3]28'!J11</f>
        <v>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0</v>
      </c>
      <c r="BD9" s="205">
        <v>0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30</v>
      </c>
      <c r="D10" s="16">
        <f>'[3]28'!D12</f>
        <v>0</v>
      </c>
      <c r="E10" s="16">
        <f>'[3]28'!E12</f>
        <v>0</v>
      </c>
      <c r="F10" s="16">
        <f>'[3]28'!F12</f>
        <v>990</v>
      </c>
      <c r="G10" s="16">
        <f>'[3]28'!G12</f>
        <v>0</v>
      </c>
      <c r="H10" s="17">
        <f t="shared" si="27"/>
        <v>1340</v>
      </c>
      <c r="I10" s="15">
        <f>'[3]28'!J12</f>
        <v>0</v>
      </c>
      <c r="J10" s="16">
        <f>'[3]28'!K12</f>
        <v>30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30</v>
      </c>
      <c r="P10" s="18">
        <f>frq!C10</f>
        <v>1</v>
      </c>
      <c r="Q10" s="15">
        <f t="shared" si="29"/>
        <v>0</v>
      </c>
      <c r="R10" s="16">
        <f t="shared" si="29"/>
        <v>30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</v>
      </c>
      <c r="X10" s="8">
        <f t="shared" si="4"/>
        <v>0</v>
      </c>
      <c r="Y10" s="8">
        <f t="shared" si="5"/>
        <v>3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</v>
      </c>
      <c r="AE10" s="8">
        <f t="shared" si="11"/>
        <v>0</v>
      </c>
      <c r="AF10" s="8">
        <f t="shared" si="12"/>
        <v>3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</v>
      </c>
      <c r="AL10" s="8">
        <f t="shared" si="3"/>
        <v>0</v>
      </c>
      <c r="AM10" s="8">
        <f t="shared" si="3"/>
        <v>24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</v>
      </c>
      <c r="AT10" s="8">
        <v>0</v>
      </c>
      <c r="AU10" s="8">
        <v>0</v>
      </c>
      <c r="AW10" s="205">
        <v>0</v>
      </c>
      <c r="AX10" s="205">
        <v>3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3</v>
      </c>
      <c r="BD10" s="205">
        <v>0</v>
      </c>
      <c r="BE10" s="205">
        <v>3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3</v>
      </c>
      <c r="BL10" s="8">
        <f t="shared" si="21"/>
        <v>0</v>
      </c>
      <c r="BM10" s="8">
        <f t="shared" si="22"/>
        <v>0</v>
      </c>
      <c r="BN10" s="8">
        <f t="shared" si="23"/>
        <v>3</v>
      </c>
      <c r="BO10" s="8">
        <f t="shared" si="24"/>
        <v>3</v>
      </c>
      <c r="BP10" s="139">
        <f t="shared" si="25"/>
        <v>-3</v>
      </c>
      <c r="BQ10" s="139">
        <f t="shared" si="26"/>
        <v>-3</v>
      </c>
    </row>
    <row r="11" spans="1:69">
      <c r="A11" s="8" t="s">
        <v>53</v>
      </c>
      <c r="B11" s="15">
        <f>'[3]28'!B13</f>
        <v>320</v>
      </c>
      <c r="C11" s="16">
        <f>'[3]28'!C13</f>
        <v>30</v>
      </c>
      <c r="D11" s="16">
        <f>'[3]28'!D13</f>
        <v>0</v>
      </c>
      <c r="E11" s="16">
        <f>'[3]28'!E13</f>
        <v>0</v>
      </c>
      <c r="F11" s="16">
        <f>'[3]28'!F13</f>
        <v>990</v>
      </c>
      <c r="G11" s="16">
        <f>'[3]28'!G13</f>
        <v>0</v>
      </c>
      <c r="H11" s="17">
        <f t="shared" si="27"/>
        <v>1340</v>
      </c>
      <c r="I11" s="15">
        <f>'[3]28'!J13</f>
        <v>0</v>
      </c>
      <c r="J11" s="16">
        <f>'[3]28'!K13</f>
        <v>30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30</v>
      </c>
      <c r="P11" s="18">
        <f>frq!C11</f>
        <v>1</v>
      </c>
      <c r="Q11" s="15">
        <f t="shared" si="29"/>
        <v>0</v>
      </c>
      <c r="R11" s="16">
        <f t="shared" si="29"/>
        <v>30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</v>
      </c>
      <c r="X11" s="8">
        <f t="shared" si="4"/>
        <v>0</v>
      </c>
      <c r="Y11" s="8">
        <f t="shared" si="5"/>
        <v>3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</v>
      </c>
      <c r="AE11" s="8">
        <f t="shared" si="11"/>
        <v>0</v>
      </c>
      <c r="AF11" s="8">
        <f t="shared" si="12"/>
        <v>3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</v>
      </c>
      <c r="AL11" s="8">
        <f t="shared" si="3"/>
        <v>0</v>
      </c>
      <c r="AM11" s="8">
        <f t="shared" si="3"/>
        <v>24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</v>
      </c>
      <c r="AT11" s="8">
        <v>0</v>
      </c>
      <c r="AU11" s="8">
        <v>0</v>
      </c>
      <c r="AW11" s="205">
        <v>0</v>
      </c>
      <c r="AX11" s="205">
        <v>3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3</v>
      </c>
      <c r="BD11" s="205">
        <v>0</v>
      </c>
      <c r="BE11" s="205">
        <v>3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3</v>
      </c>
      <c r="BL11" s="8">
        <f t="shared" si="21"/>
        <v>0</v>
      </c>
      <c r="BM11" s="8">
        <f t="shared" si="22"/>
        <v>0</v>
      </c>
      <c r="BN11" s="8">
        <f t="shared" si="23"/>
        <v>3</v>
      </c>
      <c r="BO11" s="8">
        <f t="shared" si="24"/>
        <v>3</v>
      </c>
      <c r="BP11" s="139">
        <f t="shared" si="25"/>
        <v>-3</v>
      </c>
      <c r="BQ11" s="139">
        <f t="shared" si="26"/>
        <v>-3</v>
      </c>
    </row>
    <row r="12" spans="1:69">
      <c r="A12" s="8" t="s">
        <v>54</v>
      </c>
      <c r="B12" s="15">
        <f>'[3]28'!B14</f>
        <v>320</v>
      </c>
      <c r="C12" s="16">
        <f>'[3]28'!C14</f>
        <v>30</v>
      </c>
      <c r="D12" s="16">
        <f>'[3]28'!D14</f>
        <v>0</v>
      </c>
      <c r="E12" s="16">
        <f>'[3]28'!E14</f>
        <v>0</v>
      </c>
      <c r="F12" s="16">
        <f>'[3]28'!F14</f>
        <v>990</v>
      </c>
      <c r="G12" s="16">
        <f>'[3]28'!G14</f>
        <v>0</v>
      </c>
      <c r="H12" s="17">
        <f t="shared" si="27"/>
        <v>1340</v>
      </c>
      <c r="I12" s="15">
        <f>'[3]28'!J14</f>
        <v>0</v>
      </c>
      <c r="J12" s="16">
        <f>'[3]28'!K14</f>
        <v>30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30</v>
      </c>
      <c r="P12" s="18">
        <f>frq!C12</f>
        <v>1</v>
      </c>
      <c r="Q12" s="15">
        <f t="shared" si="29"/>
        <v>0</v>
      </c>
      <c r="R12" s="16">
        <f t="shared" si="29"/>
        <v>30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</v>
      </c>
      <c r="X12" s="8">
        <f t="shared" si="4"/>
        <v>0</v>
      </c>
      <c r="Y12" s="8">
        <f t="shared" si="5"/>
        <v>3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</v>
      </c>
      <c r="AE12" s="8">
        <f t="shared" si="11"/>
        <v>0</v>
      </c>
      <c r="AF12" s="8">
        <f t="shared" si="12"/>
        <v>3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</v>
      </c>
      <c r="AL12" s="8">
        <f t="shared" si="3"/>
        <v>0</v>
      </c>
      <c r="AM12" s="8">
        <f t="shared" si="3"/>
        <v>24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</v>
      </c>
      <c r="AT12" s="8">
        <v>0</v>
      </c>
      <c r="AU12" s="8">
        <v>0</v>
      </c>
      <c r="AW12" s="205">
        <v>0</v>
      </c>
      <c r="AX12" s="205">
        <v>3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3</v>
      </c>
      <c r="BD12" s="205">
        <v>0</v>
      </c>
      <c r="BE12" s="205">
        <v>3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3</v>
      </c>
      <c r="BL12" s="8">
        <f t="shared" si="21"/>
        <v>0</v>
      </c>
      <c r="BM12" s="8">
        <f t="shared" si="22"/>
        <v>0</v>
      </c>
      <c r="BN12" s="8">
        <f t="shared" si="23"/>
        <v>3</v>
      </c>
      <c r="BO12" s="8">
        <f t="shared" si="24"/>
        <v>3</v>
      </c>
      <c r="BP12" s="139">
        <f t="shared" si="25"/>
        <v>-3</v>
      </c>
      <c r="BQ12" s="139">
        <f t="shared" si="26"/>
        <v>-3</v>
      </c>
    </row>
    <row r="13" spans="1:69">
      <c r="A13" s="8" t="s">
        <v>55</v>
      </c>
      <c r="B13" s="15">
        <f>'[3]28'!B15</f>
        <v>320</v>
      </c>
      <c r="C13" s="16">
        <f>'[3]28'!C15</f>
        <v>30</v>
      </c>
      <c r="D13" s="16">
        <f>'[3]28'!D15</f>
        <v>0</v>
      </c>
      <c r="E13" s="16">
        <f>'[3]28'!E15</f>
        <v>0</v>
      </c>
      <c r="F13" s="16">
        <f>'[3]28'!F15</f>
        <v>990</v>
      </c>
      <c r="G13" s="16">
        <f>'[3]28'!G15</f>
        <v>0</v>
      </c>
      <c r="H13" s="17">
        <f t="shared" si="27"/>
        <v>1340</v>
      </c>
      <c r="I13" s="15">
        <f>'[3]28'!J15</f>
        <v>0</v>
      </c>
      <c r="J13" s="16">
        <f>'[3]28'!K15</f>
        <v>30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30</v>
      </c>
      <c r="P13" s="18">
        <f>frq!C13</f>
        <v>1</v>
      </c>
      <c r="Q13" s="15">
        <f t="shared" si="29"/>
        <v>0</v>
      </c>
      <c r="R13" s="16">
        <f t="shared" si="29"/>
        <v>30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</v>
      </c>
      <c r="X13" s="8">
        <f t="shared" si="4"/>
        <v>0</v>
      </c>
      <c r="Y13" s="8">
        <f t="shared" si="5"/>
        <v>3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</v>
      </c>
      <c r="AE13" s="8">
        <f t="shared" si="11"/>
        <v>0</v>
      </c>
      <c r="AF13" s="8">
        <f t="shared" si="12"/>
        <v>3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</v>
      </c>
      <c r="AL13" s="8">
        <f t="shared" si="3"/>
        <v>0</v>
      </c>
      <c r="AM13" s="8">
        <f t="shared" si="3"/>
        <v>24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</v>
      </c>
      <c r="AT13" s="8">
        <v>0</v>
      </c>
      <c r="AU13" s="8">
        <v>0</v>
      </c>
      <c r="AW13" s="205">
        <v>0</v>
      </c>
      <c r="AX13" s="205">
        <v>3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3</v>
      </c>
      <c r="BD13" s="205">
        <v>0</v>
      </c>
      <c r="BE13" s="205">
        <v>3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3</v>
      </c>
      <c r="BL13" s="8">
        <f t="shared" si="21"/>
        <v>0</v>
      </c>
      <c r="BM13" s="8">
        <f t="shared" si="22"/>
        <v>0</v>
      </c>
      <c r="BN13" s="8">
        <f t="shared" si="23"/>
        <v>3</v>
      </c>
      <c r="BO13" s="8">
        <f t="shared" si="24"/>
        <v>3</v>
      </c>
      <c r="BP13" s="139">
        <f t="shared" si="25"/>
        <v>-3</v>
      </c>
      <c r="BQ13" s="139">
        <f t="shared" si="26"/>
        <v>-3</v>
      </c>
    </row>
    <row r="14" spans="1:69">
      <c r="A14" s="8" t="s">
        <v>56</v>
      </c>
      <c r="B14" s="15">
        <f>'[3]28'!B16</f>
        <v>320</v>
      </c>
      <c r="C14" s="16">
        <f>'[3]28'!C16</f>
        <v>30</v>
      </c>
      <c r="D14" s="16">
        <f>'[3]28'!D16</f>
        <v>0</v>
      </c>
      <c r="E14" s="16">
        <f>'[3]28'!E16</f>
        <v>0</v>
      </c>
      <c r="F14" s="16">
        <f>'[3]28'!F16</f>
        <v>990</v>
      </c>
      <c r="G14" s="16">
        <f>'[3]28'!G16</f>
        <v>0</v>
      </c>
      <c r="H14" s="17">
        <f t="shared" si="27"/>
        <v>1340</v>
      </c>
      <c r="I14" s="15">
        <f>'[3]28'!J16</f>
        <v>0</v>
      </c>
      <c r="J14" s="16">
        <f>'[3]28'!K16</f>
        <v>30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30</v>
      </c>
      <c r="P14" s="18">
        <f>frq!C14</f>
        <v>1</v>
      </c>
      <c r="Q14" s="15">
        <f t="shared" si="29"/>
        <v>0</v>
      </c>
      <c r="R14" s="16">
        <f t="shared" si="29"/>
        <v>30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</v>
      </c>
      <c r="X14" s="8">
        <f t="shared" si="4"/>
        <v>0</v>
      </c>
      <c r="Y14" s="8">
        <f t="shared" si="5"/>
        <v>3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</v>
      </c>
      <c r="AE14" s="8">
        <f t="shared" si="11"/>
        <v>0</v>
      </c>
      <c r="AF14" s="8">
        <f t="shared" si="12"/>
        <v>3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</v>
      </c>
      <c r="AL14" s="8">
        <f t="shared" si="3"/>
        <v>0</v>
      </c>
      <c r="AM14" s="8">
        <f t="shared" si="3"/>
        <v>24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</v>
      </c>
      <c r="AT14" s="8">
        <v>0</v>
      </c>
      <c r="AU14" s="8">
        <v>0</v>
      </c>
      <c r="AW14" s="205">
        <v>0</v>
      </c>
      <c r="AX14" s="205">
        <v>3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3</v>
      </c>
      <c r="BD14" s="205">
        <v>0</v>
      </c>
      <c r="BE14" s="205">
        <v>3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3</v>
      </c>
      <c r="BL14" s="8">
        <f t="shared" si="21"/>
        <v>0</v>
      </c>
      <c r="BM14" s="8">
        <f t="shared" si="22"/>
        <v>0</v>
      </c>
      <c r="BN14" s="8">
        <f t="shared" si="23"/>
        <v>3</v>
      </c>
      <c r="BO14" s="8">
        <f t="shared" si="24"/>
        <v>3</v>
      </c>
      <c r="BP14" s="139">
        <f t="shared" si="25"/>
        <v>-3</v>
      </c>
      <c r="BQ14" s="139">
        <f t="shared" si="26"/>
        <v>-3</v>
      </c>
    </row>
    <row r="15" spans="1:69">
      <c r="A15" s="8" t="s">
        <v>57</v>
      </c>
      <c r="B15" s="15">
        <f>'[3]28'!B17</f>
        <v>320</v>
      </c>
      <c r="C15" s="16">
        <f>'[3]28'!C17</f>
        <v>30</v>
      </c>
      <c r="D15" s="16">
        <f>'[3]28'!D17</f>
        <v>0</v>
      </c>
      <c r="E15" s="16">
        <f>'[3]28'!E17</f>
        <v>0</v>
      </c>
      <c r="F15" s="16">
        <f>'[3]28'!F17</f>
        <v>990</v>
      </c>
      <c r="G15" s="16">
        <f>'[3]28'!G17</f>
        <v>0</v>
      </c>
      <c r="H15" s="17">
        <f t="shared" si="27"/>
        <v>1340</v>
      </c>
      <c r="I15" s="15">
        <f>'[3]28'!J17</f>
        <v>0</v>
      </c>
      <c r="J15" s="16">
        <f>'[3]28'!K17</f>
        <v>30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30</v>
      </c>
      <c r="P15" s="18">
        <f>frq!C15</f>
        <v>1</v>
      </c>
      <c r="Q15" s="15">
        <f t="shared" si="29"/>
        <v>0</v>
      </c>
      <c r="R15" s="16">
        <f t="shared" si="29"/>
        <v>30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</v>
      </c>
      <c r="X15" s="8">
        <f t="shared" si="4"/>
        <v>0</v>
      </c>
      <c r="Y15" s="8">
        <f t="shared" si="5"/>
        <v>3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</v>
      </c>
      <c r="AE15" s="8">
        <f t="shared" si="11"/>
        <v>0</v>
      </c>
      <c r="AF15" s="8">
        <f t="shared" si="12"/>
        <v>3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</v>
      </c>
      <c r="AL15" s="8">
        <f t="shared" si="3"/>
        <v>0</v>
      </c>
      <c r="AM15" s="8">
        <f t="shared" si="3"/>
        <v>24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</v>
      </c>
      <c r="AT15" s="8">
        <v>0</v>
      </c>
      <c r="AU15" s="8">
        <v>3</v>
      </c>
      <c r="AW15" s="205">
        <v>0</v>
      </c>
      <c r="AX15" s="205">
        <v>3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3</v>
      </c>
      <c r="BD15" s="205">
        <v>0</v>
      </c>
      <c r="BE15" s="205">
        <v>3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3</v>
      </c>
      <c r="BL15" s="8">
        <f t="shared" si="21"/>
        <v>0</v>
      </c>
      <c r="BM15" s="8">
        <f t="shared" si="22"/>
        <v>3</v>
      </c>
      <c r="BN15" s="8">
        <f t="shared" si="23"/>
        <v>3</v>
      </c>
      <c r="BO15" s="8">
        <f t="shared" si="24"/>
        <v>3</v>
      </c>
      <c r="BP15" s="139">
        <f t="shared" si="25"/>
        <v>-3</v>
      </c>
      <c r="BQ15" s="139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30</v>
      </c>
      <c r="D16" s="16">
        <f>'[3]28'!D18</f>
        <v>0</v>
      </c>
      <c r="E16" s="16">
        <f>'[3]28'!E18</f>
        <v>0</v>
      </c>
      <c r="F16" s="16">
        <f>'[3]28'!F18</f>
        <v>990</v>
      </c>
      <c r="G16" s="16">
        <f>'[3]28'!G18</f>
        <v>0</v>
      </c>
      <c r="H16" s="17">
        <f t="shared" si="27"/>
        <v>1340</v>
      </c>
      <c r="I16" s="15">
        <f>'[3]28'!J18</f>
        <v>0</v>
      </c>
      <c r="J16" s="16">
        <f>'[3]28'!K18</f>
        <v>30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30</v>
      </c>
      <c r="P16" s="18">
        <f>frq!C16</f>
        <v>1</v>
      </c>
      <c r="Q16" s="15">
        <f t="shared" si="29"/>
        <v>0</v>
      </c>
      <c r="R16" s="16">
        <f t="shared" si="29"/>
        <v>30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</v>
      </c>
      <c r="X16" s="8">
        <f t="shared" si="4"/>
        <v>0</v>
      </c>
      <c r="Y16" s="8">
        <f t="shared" si="5"/>
        <v>3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</v>
      </c>
      <c r="AE16" s="8">
        <f t="shared" si="11"/>
        <v>0</v>
      </c>
      <c r="AF16" s="8">
        <f t="shared" si="12"/>
        <v>3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</v>
      </c>
      <c r="AL16" s="8">
        <f t="shared" si="3"/>
        <v>0</v>
      </c>
      <c r="AM16" s="8">
        <f t="shared" si="3"/>
        <v>24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</v>
      </c>
      <c r="AT16" s="8">
        <v>0</v>
      </c>
      <c r="AU16" s="8">
        <v>3</v>
      </c>
      <c r="AW16" s="205">
        <v>0</v>
      </c>
      <c r="AX16" s="205">
        <v>3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3</v>
      </c>
      <c r="BD16" s="205">
        <v>0</v>
      </c>
      <c r="BE16" s="205">
        <v>3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3</v>
      </c>
      <c r="BL16" s="8">
        <f t="shared" si="21"/>
        <v>0</v>
      </c>
      <c r="BM16" s="8">
        <f t="shared" si="22"/>
        <v>3</v>
      </c>
      <c r="BN16" s="8">
        <f t="shared" si="23"/>
        <v>3</v>
      </c>
      <c r="BO16" s="8">
        <f t="shared" si="24"/>
        <v>3</v>
      </c>
      <c r="BP16" s="139">
        <f t="shared" si="25"/>
        <v>-3</v>
      </c>
      <c r="BQ16" s="139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30</v>
      </c>
      <c r="D17" s="16">
        <f>'[3]28'!D19</f>
        <v>0</v>
      </c>
      <c r="E17" s="16">
        <f>'[3]28'!E19</f>
        <v>0</v>
      </c>
      <c r="F17" s="16">
        <f>'[3]28'!F19</f>
        <v>990</v>
      </c>
      <c r="G17" s="16">
        <f>'[3]28'!G19</f>
        <v>0</v>
      </c>
      <c r="H17" s="17">
        <f t="shared" si="27"/>
        <v>1340</v>
      </c>
      <c r="I17" s="15">
        <f>'[3]28'!J19</f>
        <v>0</v>
      </c>
      <c r="J17" s="16">
        <f>'[3]28'!K19</f>
        <v>30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30</v>
      </c>
      <c r="P17" s="18">
        <f>frq!C17</f>
        <v>1</v>
      </c>
      <c r="Q17" s="15">
        <f t="shared" si="29"/>
        <v>0</v>
      </c>
      <c r="R17" s="16">
        <f t="shared" si="29"/>
        <v>30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</v>
      </c>
      <c r="X17" s="8">
        <f t="shared" si="4"/>
        <v>0</v>
      </c>
      <c r="Y17" s="8">
        <f t="shared" si="5"/>
        <v>3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</v>
      </c>
      <c r="AE17" s="8">
        <f t="shared" si="11"/>
        <v>0</v>
      </c>
      <c r="AF17" s="8">
        <f t="shared" si="12"/>
        <v>3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</v>
      </c>
      <c r="AL17" s="8">
        <f t="shared" si="3"/>
        <v>0</v>
      </c>
      <c r="AM17" s="8">
        <f t="shared" si="3"/>
        <v>24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</v>
      </c>
      <c r="AT17" s="8">
        <v>0</v>
      </c>
      <c r="AU17" s="8">
        <v>3</v>
      </c>
      <c r="AW17" s="205">
        <v>0</v>
      </c>
      <c r="AX17" s="205">
        <v>3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3</v>
      </c>
      <c r="BD17" s="205">
        <v>0</v>
      </c>
      <c r="BE17" s="205">
        <v>3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3</v>
      </c>
      <c r="BL17" s="8">
        <f t="shared" si="21"/>
        <v>0</v>
      </c>
      <c r="BM17" s="8">
        <f t="shared" si="22"/>
        <v>3</v>
      </c>
      <c r="BN17" s="8">
        <f t="shared" si="23"/>
        <v>3</v>
      </c>
      <c r="BO17" s="8">
        <f t="shared" si="24"/>
        <v>3</v>
      </c>
      <c r="BP17" s="139">
        <f t="shared" si="25"/>
        <v>-3</v>
      </c>
      <c r="BQ17" s="139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30</v>
      </c>
      <c r="D18" s="16">
        <f>'[3]28'!D20</f>
        <v>0</v>
      </c>
      <c r="E18" s="16">
        <f>'[3]28'!E20</f>
        <v>0</v>
      </c>
      <c r="F18" s="16">
        <f>'[3]28'!F20</f>
        <v>990</v>
      </c>
      <c r="G18" s="16">
        <f>'[3]28'!G20</f>
        <v>0</v>
      </c>
      <c r="H18" s="17">
        <f t="shared" si="27"/>
        <v>1340</v>
      </c>
      <c r="I18" s="15">
        <f>'[3]28'!J20</f>
        <v>0</v>
      </c>
      <c r="J18" s="16">
        <f>'[3]28'!K20</f>
        <v>30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30</v>
      </c>
      <c r="P18" s="18">
        <f>frq!C18</f>
        <v>1</v>
      </c>
      <c r="Q18" s="15">
        <f t="shared" si="29"/>
        <v>0</v>
      </c>
      <c r="R18" s="16">
        <f t="shared" si="29"/>
        <v>30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</v>
      </c>
      <c r="X18" s="8">
        <f t="shared" si="4"/>
        <v>0</v>
      </c>
      <c r="Y18" s="8">
        <f t="shared" si="5"/>
        <v>3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</v>
      </c>
      <c r="AE18" s="8">
        <f t="shared" si="11"/>
        <v>0</v>
      </c>
      <c r="AF18" s="8">
        <f t="shared" si="12"/>
        <v>3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</v>
      </c>
      <c r="AL18" s="8">
        <f t="shared" si="3"/>
        <v>0</v>
      </c>
      <c r="AM18" s="8">
        <f t="shared" si="3"/>
        <v>24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</v>
      </c>
      <c r="AT18" s="8">
        <v>0</v>
      </c>
      <c r="AU18" s="8">
        <v>3</v>
      </c>
      <c r="AW18" s="205">
        <v>0</v>
      </c>
      <c r="AX18" s="205">
        <v>3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3</v>
      </c>
      <c r="BD18" s="205">
        <v>0</v>
      </c>
      <c r="BE18" s="205">
        <v>3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3</v>
      </c>
      <c r="BL18" s="8">
        <f t="shared" si="21"/>
        <v>0</v>
      </c>
      <c r="BM18" s="8">
        <f t="shared" si="22"/>
        <v>3</v>
      </c>
      <c r="BN18" s="8">
        <f t="shared" si="23"/>
        <v>3</v>
      </c>
      <c r="BO18" s="8">
        <f t="shared" si="24"/>
        <v>3</v>
      </c>
      <c r="BP18" s="139">
        <f t="shared" si="25"/>
        <v>-3</v>
      </c>
      <c r="BQ18" s="139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30</v>
      </c>
      <c r="D19" s="16">
        <f>'[3]28'!D21</f>
        <v>0</v>
      </c>
      <c r="E19" s="16">
        <f>'[3]28'!E21</f>
        <v>0</v>
      </c>
      <c r="F19" s="16">
        <f>'[3]28'!F21</f>
        <v>990</v>
      </c>
      <c r="G19" s="16">
        <f>'[3]28'!G21</f>
        <v>0</v>
      </c>
      <c r="H19" s="17">
        <f t="shared" si="27"/>
        <v>1340</v>
      </c>
      <c r="I19" s="15">
        <f>'[3]28'!J21</f>
        <v>0</v>
      </c>
      <c r="J19" s="16">
        <f>'[3]28'!K21</f>
        <v>30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30</v>
      </c>
      <c r="P19" s="18">
        <f>frq!C19</f>
        <v>1</v>
      </c>
      <c r="Q19" s="15">
        <f t="shared" si="29"/>
        <v>0</v>
      </c>
      <c r="R19" s="16">
        <f t="shared" si="29"/>
        <v>30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</v>
      </c>
      <c r="X19" s="8">
        <f t="shared" si="4"/>
        <v>0</v>
      </c>
      <c r="Y19" s="8">
        <f t="shared" si="5"/>
        <v>3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</v>
      </c>
      <c r="AE19" s="8">
        <f t="shared" si="11"/>
        <v>0</v>
      </c>
      <c r="AF19" s="8">
        <f t="shared" si="12"/>
        <v>3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</v>
      </c>
      <c r="AL19" s="8">
        <f t="shared" ref="AL19:AQ61" si="31">Q19-X19-AE19</f>
        <v>0</v>
      </c>
      <c r="AM19" s="8">
        <f t="shared" si="31"/>
        <v>24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</v>
      </c>
      <c r="AT19" s="8">
        <v>0</v>
      </c>
      <c r="AU19" s="8">
        <v>3</v>
      </c>
      <c r="AW19" s="205">
        <v>0</v>
      </c>
      <c r="AX19" s="205">
        <v>3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3</v>
      </c>
      <c r="BD19" s="205">
        <v>0</v>
      </c>
      <c r="BE19" s="205">
        <v>3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3</v>
      </c>
      <c r="BL19" s="8">
        <f t="shared" si="21"/>
        <v>0</v>
      </c>
      <c r="BM19" s="8">
        <f t="shared" si="22"/>
        <v>3</v>
      </c>
      <c r="BN19" s="8">
        <f t="shared" si="23"/>
        <v>3</v>
      </c>
      <c r="BO19" s="8">
        <f t="shared" si="24"/>
        <v>3</v>
      </c>
      <c r="BP19" s="139">
        <f t="shared" si="25"/>
        <v>-3</v>
      </c>
      <c r="BQ19" s="139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30</v>
      </c>
      <c r="D20" s="16">
        <f>'[3]28'!D22</f>
        <v>0</v>
      </c>
      <c r="E20" s="16">
        <f>'[3]28'!E22</f>
        <v>0</v>
      </c>
      <c r="F20" s="16">
        <f>'[3]28'!F22</f>
        <v>990</v>
      </c>
      <c r="G20" s="16">
        <f>'[3]28'!G22</f>
        <v>0</v>
      </c>
      <c r="H20" s="17">
        <f t="shared" si="27"/>
        <v>1340</v>
      </c>
      <c r="I20" s="15">
        <f>'[3]28'!J22</f>
        <v>0</v>
      </c>
      <c r="J20" s="16">
        <f>'[3]28'!K22</f>
        <v>30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30</v>
      </c>
      <c r="P20" s="18">
        <f>frq!C20</f>
        <v>1</v>
      </c>
      <c r="Q20" s="15">
        <f t="shared" si="29"/>
        <v>0</v>
      </c>
      <c r="R20" s="16">
        <f t="shared" si="29"/>
        <v>30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</v>
      </c>
      <c r="X20" s="8">
        <f t="shared" si="4"/>
        <v>0</v>
      </c>
      <c r="Y20" s="8">
        <f t="shared" si="5"/>
        <v>3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</v>
      </c>
      <c r="AE20" s="8">
        <f t="shared" si="11"/>
        <v>0</v>
      </c>
      <c r="AF20" s="8">
        <f t="shared" si="12"/>
        <v>3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</v>
      </c>
      <c r="AL20" s="8">
        <f t="shared" si="31"/>
        <v>0</v>
      </c>
      <c r="AM20" s="8">
        <f t="shared" si="31"/>
        <v>24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</v>
      </c>
      <c r="AT20" s="8">
        <v>0</v>
      </c>
      <c r="AU20" s="8">
        <v>3</v>
      </c>
      <c r="AW20" s="205">
        <v>0</v>
      </c>
      <c r="AX20" s="205">
        <v>3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3</v>
      </c>
      <c r="BD20" s="205">
        <v>0</v>
      </c>
      <c r="BE20" s="205">
        <v>3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3</v>
      </c>
      <c r="BL20" s="8">
        <f t="shared" si="21"/>
        <v>0</v>
      </c>
      <c r="BM20" s="8">
        <f t="shared" si="22"/>
        <v>3</v>
      </c>
      <c r="BN20" s="8">
        <f t="shared" si="23"/>
        <v>3</v>
      </c>
      <c r="BO20" s="8">
        <f t="shared" si="24"/>
        <v>3</v>
      </c>
      <c r="BP20" s="139">
        <f t="shared" si="25"/>
        <v>-3</v>
      </c>
      <c r="BQ20" s="139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30</v>
      </c>
      <c r="D21" s="16">
        <f>'[3]28'!D23</f>
        <v>0</v>
      </c>
      <c r="E21" s="16">
        <f>'[3]28'!E23</f>
        <v>0</v>
      </c>
      <c r="F21" s="16">
        <f>'[3]28'!F23</f>
        <v>990</v>
      </c>
      <c r="G21" s="16">
        <f>'[3]28'!G23</f>
        <v>0</v>
      </c>
      <c r="H21" s="17">
        <f t="shared" si="27"/>
        <v>1340</v>
      </c>
      <c r="I21" s="15">
        <f>'[3]28'!J23</f>
        <v>0</v>
      </c>
      <c r="J21" s="16">
        <f>'[3]28'!K23</f>
        <v>30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30</v>
      </c>
      <c r="P21" s="18">
        <f>frq!C21</f>
        <v>1</v>
      </c>
      <c r="Q21" s="15">
        <f t="shared" si="29"/>
        <v>0</v>
      </c>
      <c r="R21" s="16">
        <f t="shared" si="29"/>
        <v>30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</v>
      </c>
      <c r="X21" s="8">
        <f t="shared" si="4"/>
        <v>0</v>
      </c>
      <c r="Y21" s="8">
        <f t="shared" si="5"/>
        <v>3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</v>
      </c>
      <c r="AE21" s="8">
        <f t="shared" si="11"/>
        <v>0</v>
      </c>
      <c r="AF21" s="8">
        <f t="shared" si="12"/>
        <v>3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</v>
      </c>
      <c r="AL21" s="8">
        <f t="shared" si="31"/>
        <v>0</v>
      </c>
      <c r="AM21" s="8">
        <f t="shared" si="31"/>
        <v>24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</v>
      </c>
      <c r="AT21" s="8">
        <v>3</v>
      </c>
      <c r="AU21" s="8">
        <v>3</v>
      </c>
      <c r="AW21" s="205">
        <v>0</v>
      </c>
      <c r="AX21" s="205">
        <v>3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3</v>
      </c>
      <c r="BD21" s="205">
        <v>0</v>
      </c>
      <c r="BE21" s="205">
        <v>3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3</v>
      </c>
      <c r="BL21" s="8">
        <f t="shared" si="21"/>
        <v>3</v>
      </c>
      <c r="BM21" s="8">
        <f t="shared" si="22"/>
        <v>3</v>
      </c>
      <c r="BN21" s="8">
        <f t="shared" si="23"/>
        <v>3</v>
      </c>
      <c r="BO21" s="8">
        <f t="shared" si="24"/>
        <v>3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30</v>
      </c>
      <c r="D22" s="16">
        <f>'[3]28'!D24</f>
        <v>0</v>
      </c>
      <c r="E22" s="16">
        <f>'[3]28'!E24</f>
        <v>0</v>
      </c>
      <c r="F22" s="16">
        <f>'[3]28'!F24</f>
        <v>990</v>
      </c>
      <c r="G22" s="16">
        <f>'[3]28'!G24</f>
        <v>0</v>
      </c>
      <c r="H22" s="17">
        <f t="shared" si="27"/>
        <v>1340</v>
      </c>
      <c r="I22" s="15">
        <f>'[3]28'!J24</f>
        <v>0</v>
      </c>
      <c r="J22" s="16">
        <f>'[3]28'!K24</f>
        <v>30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30</v>
      </c>
      <c r="P22" s="18">
        <f>frq!C22</f>
        <v>1</v>
      </c>
      <c r="Q22" s="15">
        <f t="shared" si="29"/>
        <v>0</v>
      </c>
      <c r="R22" s="16">
        <f t="shared" si="29"/>
        <v>30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</v>
      </c>
      <c r="X22" s="8">
        <f t="shared" si="4"/>
        <v>0</v>
      </c>
      <c r="Y22" s="8">
        <f t="shared" si="5"/>
        <v>3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</v>
      </c>
      <c r="AE22" s="8">
        <f t="shared" si="11"/>
        <v>0</v>
      </c>
      <c r="AF22" s="8">
        <f t="shared" si="12"/>
        <v>3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</v>
      </c>
      <c r="AL22" s="8">
        <f t="shared" si="31"/>
        <v>0</v>
      </c>
      <c r="AM22" s="8">
        <f t="shared" si="31"/>
        <v>24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</v>
      </c>
      <c r="AT22" s="8">
        <v>3</v>
      </c>
      <c r="AU22" s="8">
        <v>3</v>
      </c>
      <c r="AW22" s="205">
        <v>0</v>
      </c>
      <c r="AX22" s="205">
        <v>3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3</v>
      </c>
      <c r="BD22" s="205">
        <v>0</v>
      </c>
      <c r="BE22" s="205">
        <v>3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3</v>
      </c>
      <c r="BL22" s="8">
        <f t="shared" si="21"/>
        <v>3</v>
      </c>
      <c r="BM22" s="8">
        <f t="shared" si="22"/>
        <v>3</v>
      </c>
      <c r="BN22" s="8">
        <f t="shared" si="23"/>
        <v>3</v>
      </c>
      <c r="BO22" s="8">
        <f t="shared" si="24"/>
        <v>3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30</v>
      </c>
      <c r="D23" s="16">
        <f>'[3]28'!D25</f>
        <v>0</v>
      </c>
      <c r="E23" s="16">
        <f>'[3]28'!E25</f>
        <v>0</v>
      </c>
      <c r="F23" s="16">
        <f>'[3]28'!F25</f>
        <v>990</v>
      </c>
      <c r="G23" s="16">
        <f>'[3]28'!G25</f>
        <v>0</v>
      </c>
      <c r="H23" s="17">
        <f t="shared" si="27"/>
        <v>1340</v>
      </c>
      <c r="I23" s="15">
        <f>'[3]28'!J25</f>
        <v>0</v>
      </c>
      <c r="J23" s="16">
        <f>'[3]28'!K25</f>
        <v>30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30</v>
      </c>
      <c r="P23" s="18">
        <f>frq!C23</f>
        <v>1</v>
      </c>
      <c r="Q23" s="15">
        <f t="shared" si="29"/>
        <v>0</v>
      </c>
      <c r="R23" s="16">
        <f t="shared" si="29"/>
        <v>30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</v>
      </c>
      <c r="X23" s="8">
        <f t="shared" si="4"/>
        <v>0</v>
      </c>
      <c r="Y23" s="8">
        <f t="shared" si="5"/>
        <v>3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</v>
      </c>
      <c r="AE23" s="8">
        <f t="shared" si="11"/>
        <v>0</v>
      </c>
      <c r="AF23" s="8">
        <f t="shared" si="12"/>
        <v>3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</v>
      </c>
      <c r="AL23" s="8">
        <f t="shared" si="31"/>
        <v>0</v>
      </c>
      <c r="AM23" s="8">
        <f t="shared" si="31"/>
        <v>24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</v>
      </c>
      <c r="AT23" s="8">
        <v>3</v>
      </c>
      <c r="AU23" s="8">
        <v>3</v>
      </c>
      <c r="AW23" s="205">
        <v>0</v>
      </c>
      <c r="AX23" s="205">
        <v>3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3</v>
      </c>
      <c r="BD23" s="205">
        <v>0</v>
      </c>
      <c r="BE23" s="205">
        <v>3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3</v>
      </c>
      <c r="BL23" s="8">
        <f t="shared" si="21"/>
        <v>3</v>
      </c>
      <c r="BM23" s="8">
        <f t="shared" si="22"/>
        <v>3</v>
      </c>
      <c r="BN23" s="8">
        <f t="shared" si="23"/>
        <v>3</v>
      </c>
      <c r="BO23" s="8">
        <f t="shared" si="24"/>
        <v>3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30</v>
      </c>
      <c r="D24" s="16">
        <f>'[3]28'!D26</f>
        <v>0</v>
      </c>
      <c r="E24" s="16">
        <f>'[3]28'!E26</f>
        <v>0</v>
      </c>
      <c r="F24" s="16">
        <f>'[3]28'!F26</f>
        <v>990</v>
      </c>
      <c r="G24" s="16">
        <f>'[3]28'!G26</f>
        <v>0</v>
      </c>
      <c r="H24" s="17">
        <f t="shared" si="27"/>
        <v>1340</v>
      </c>
      <c r="I24" s="15">
        <f>'[3]28'!J26</f>
        <v>0</v>
      </c>
      <c r="J24" s="16">
        <f>'[3]28'!K26</f>
        <v>30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30</v>
      </c>
      <c r="P24" s="18">
        <f>frq!C24</f>
        <v>1</v>
      </c>
      <c r="Q24" s="15">
        <f t="shared" si="29"/>
        <v>0</v>
      </c>
      <c r="R24" s="16">
        <f t="shared" si="29"/>
        <v>30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</v>
      </c>
      <c r="X24" s="8">
        <f t="shared" si="4"/>
        <v>0</v>
      </c>
      <c r="Y24" s="8">
        <f t="shared" si="5"/>
        <v>3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</v>
      </c>
      <c r="AE24" s="8">
        <f t="shared" si="11"/>
        <v>0</v>
      </c>
      <c r="AF24" s="8">
        <f t="shared" si="12"/>
        <v>3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</v>
      </c>
      <c r="AL24" s="8">
        <f t="shared" si="31"/>
        <v>0</v>
      </c>
      <c r="AM24" s="8">
        <f t="shared" si="31"/>
        <v>24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</v>
      </c>
      <c r="AT24" s="8">
        <v>3</v>
      </c>
      <c r="AU24" s="8">
        <v>3</v>
      </c>
      <c r="AW24" s="205">
        <v>0</v>
      </c>
      <c r="AX24" s="205">
        <v>3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3</v>
      </c>
      <c r="BD24" s="205">
        <v>0</v>
      </c>
      <c r="BE24" s="205">
        <v>3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3</v>
      </c>
      <c r="BL24" s="8">
        <f t="shared" si="21"/>
        <v>3</v>
      </c>
      <c r="BM24" s="8">
        <f t="shared" si="22"/>
        <v>3</v>
      </c>
      <c r="BN24" s="8">
        <f t="shared" si="23"/>
        <v>3</v>
      </c>
      <c r="BO24" s="8">
        <f t="shared" si="24"/>
        <v>3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30</v>
      </c>
      <c r="D25" s="16">
        <f>'[3]28'!D27</f>
        <v>0</v>
      </c>
      <c r="E25" s="16">
        <f>'[3]28'!E27</f>
        <v>0</v>
      </c>
      <c r="F25" s="16">
        <f>'[3]28'!F27</f>
        <v>990</v>
      </c>
      <c r="G25" s="16">
        <f>'[3]28'!G27</f>
        <v>0</v>
      </c>
      <c r="H25" s="17">
        <f t="shared" si="27"/>
        <v>1340</v>
      </c>
      <c r="I25" s="15">
        <f>'[3]28'!J27</f>
        <v>0</v>
      </c>
      <c r="J25" s="16">
        <f>'[3]28'!K27</f>
        <v>30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30</v>
      </c>
      <c r="P25" s="18">
        <f>frq!C25</f>
        <v>1</v>
      </c>
      <c r="Q25" s="15">
        <f t="shared" si="29"/>
        <v>0</v>
      </c>
      <c r="R25" s="16">
        <f t="shared" si="29"/>
        <v>30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</v>
      </c>
      <c r="X25" s="8">
        <f t="shared" si="4"/>
        <v>0</v>
      </c>
      <c r="Y25" s="8">
        <f t="shared" si="5"/>
        <v>3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</v>
      </c>
      <c r="AE25" s="8">
        <f t="shared" si="11"/>
        <v>0</v>
      </c>
      <c r="AF25" s="8">
        <f t="shared" si="12"/>
        <v>3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</v>
      </c>
      <c r="AL25" s="8">
        <f t="shared" si="31"/>
        <v>0</v>
      </c>
      <c r="AM25" s="8">
        <f t="shared" si="31"/>
        <v>24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</v>
      </c>
      <c r="AT25" s="8">
        <v>3</v>
      </c>
      <c r="AU25" s="8">
        <v>3</v>
      </c>
      <c r="AW25" s="205">
        <v>0</v>
      </c>
      <c r="AX25" s="205">
        <v>3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3</v>
      </c>
      <c r="BD25" s="205">
        <v>0</v>
      </c>
      <c r="BE25" s="205">
        <v>3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3</v>
      </c>
      <c r="BL25" s="8">
        <f t="shared" si="21"/>
        <v>3</v>
      </c>
      <c r="BM25" s="8">
        <f t="shared" si="22"/>
        <v>3</v>
      </c>
      <c r="BN25" s="8">
        <f t="shared" si="23"/>
        <v>3</v>
      </c>
      <c r="BO25" s="8">
        <f t="shared" si="24"/>
        <v>3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30</v>
      </c>
      <c r="D26" s="16">
        <f>'[3]28'!D28</f>
        <v>0</v>
      </c>
      <c r="E26" s="16">
        <f>'[3]28'!E28</f>
        <v>0</v>
      </c>
      <c r="F26" s="16">
        <f>'[3]28'!F28</f>
        <v>990</v>
      </c>
      <c r="G26" s="16">
        <f>'[3]28'!G28</f>
        <v>0</v>
      </c>
      <c r="H26" s="17">
        <f t="shared" si="27"/>
        <v>1340</v>
      </c>
      <c r="I26" s="15">
        <f>'[3]28'!J28</f>
        <v>0</v>
      </c>
      <c r="J26" s="16">
        <f>'[3]28'!K28</f>
        <v>30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30</v>
      </c>
      <c r="P26" s="18">
        <f>frq!C26</f>
        <v>1</v>
      </c>
      <c r="Q26" s="15">
        <f t="shared" si="29"/>
        <v>0</v>
      </c>
      <c r="R26" s="16">
        <f t="shared" si="29"/>
        <v>30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</v>
      </c>
      <c r="X26" s="8">
        <f t="shared" si="4"/>
        <v>0</v>
      </c>
      <c r="Y26" s="8">
        <f t="shared" si="5"/>
        <v>3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</v>
      </c>
      <c r="AE26" s="8">
        <f t="shared" si="11"/>
        <v>0</v>
      </c>
      <c r="AF26" s="8">
        <f t="shared" si="12"/>
        <v>3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</v>
      </c>
      <c r="AL26" s="8">
        <f t="shared" si="31"/>
        <v>0</v>
      </c>
      <c r="AM26" s="8">
        <f t="shared" si="31"/>
        <v>24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</v>
      </c>
      <c r="AT26" s="8">
        <v>3</v>
      </c>
      <c r="AU26" s="8">
        <v>3</v>
      </c>
      <c r="AW26" s="205">
        <v>0</v>
      </c>
      <c r="AX26" s="205">
        <v>3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3</v>
      </c>
      <c r="BD26" s="205">
        <v>0</v>
      </c>
      <c r="BE26" s="205">
        <v>3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3</v>
      </c>
      <c r="BL26" s="8">
        <f t="shared" si="21"/>
        <v>3</v>
      </c>
      <c r="BM26" s="8">
        <f t="shared" si="22"/>
        <v>3</v>
      </c>
      <c r="BN26" s="8">
        <f t="shared" si="23"/>
        <v>3</v>
      </c>
      <c r="BO26" s="8">
        <f t="shared" si="24"/>
        <v>3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30</v>
      </c>
      <c r="D27" s="16">
        <f>'[3]28'!D29</f>
        <v>0</v>
      </c>
      <c r="E27" s="16">
        <f>'[3]28'!E29</f>
        <v>0</v>
      </c>
      <c r="F27" s="16">
        <f>'[3]28'!F29</f>
        <v>990</v>
      </c>
      <c r="G27" s="16">
        <f>'[3]28'!G29</f>
        <v>0</v>
      </c>
      <c r="H27" s="17">
        <f t="shared" si="27"/>
        <v>1340</v>
      </c>
      <c r="I27" s="15">
        <f>'[3]28'!J29</f>
        <v>0</v>
      </c>
      <c r="J27" s="16">
        <f>'[3]28'!K29</f>
        <v>30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30</v>
      </c>
      <c r="P27" s="18">
        <f>frq!C27</f>
        <v>1</v>
      </c>
      <c r="Q27" s="15">
        <f t="shared" si="29"/>
        <v>0</v>
      </c>
      <c r="R27" s="16">
        <f t="shared" si="29"/>
        <v>30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</v>
      </c>
      <c r="X27" s="8">
        <f t="shared" si="4"/>
        <v>0</v>
      </c>
      <c r="Y27" s="8">
        <f t="shared" si="5"/>
        <v>3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</v>
      </c>
      <c r="AE27" s="8">
        <f t="shared" si="11"/>
        <v>0</v>
      </c>
      <c r="AF27" s="8">
        <f t="shared" si="12"/>
        <v>3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</v>
      </c>
      <c r="AL27" s="8">
        <f t="shared" si="31"/>
        <v>0</v>
      </c>
      <c r="AM27" s="8">
        <f t="shared" si="31"/>
        <v>24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</v>
      </c>
      <c r="AT27" s="8">
        <v>3</v>
      </c>
      <c r="AU27" s="8">
        <v>3</v>
      </c>
      <c r="AW27" s="205">
        <v>0</v>
      </c>
      <c r="AX27" s="205">
        <v>3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3</v>
      </c>
      <c r="BD27" s="205">
        <v>0</v>
      </c>
      <c r="BE27" s="205">
        <v>3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3</v>
      </c>
      <c r="BL27" s="8">
        <f t="shared" si="21"/>
        <v>3</v>
      </c>
      <c r="BM27" s="8">
        <f t="shared" si="22"/>
        <v>3</v>
      </c>
      <c r="BN27" s="8">
        <f t="shared" si="23"/>
        <v>3</v>
      </c>
      <c r="BO27" s="8">
        <f t="shared" si="24"/>
        <v>3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30</v>
      </c>
      <c r="D28" s="16">
        <f>'[3]28'!D30</f>
        <v>0</v>
      </c>
      <c r="E28" s="16">
        <f>'[3]28'!E30</f>
        <v>0</v>
      </c>
      <c r="F28" s="16">
        <f>'[3]28'!F30</f>
        <v>990</v>
      </c>
      <c r="G28" s="16">
        <f>'[3]28'!G30</f>
        <v>0</v>
      </c>
      <c r="H28" s="17">
        <f t="shared" si="27"/>
        <v>1340</v>
      </c>
      <c r="I28" s="15">
        <f>'[3]28'!J30</f>
        <v>0</v>
      </c>
      <c r="J28" s="16">
        <f>'[3]28'!K30</f>
        <v>30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30</v>
      </c>
      <c r="P28" s="18">
        <f>frq!C28</f>
        <v>1</v>
      </c>
      <c r="Q28" s="15">
        <f t="shared" si="29"/>
        <v>0</v>
      </c>
      <c r="R28" s="16">
        <f t="shared" si="29"/>
        <v>30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</v>
      </c>
      <c r="X28" s="8">
        <f t="shared" si="4"/>
        <v>0</v>
      </c>
      <c r="Y28" s="8">
        <f t="shared" si="5"/>
        <v>3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</v>
      </c>
      <c r="AE28" s="8">
        <f t="shared" si="11"/>
        <v>0</v>
      </c>
      <c r="AF28" s="8">
        <f t="shared" si="12"/>
        <v>3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</v>
      </c>
      <c r="AL28" s="8">
        <f t="shared" si="31"/>
        <v>0</v>
      </c>
      <c r="AM28" s="8">
        <f t="shared" si="31"/>
        <v>24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</v>
      </c>
      <c r="AT28" s="8">
        <v>3</v>
      </c>
      <c r="AU28" s="8">
        <v>3</v>
      </c>
      <c r="AW28" s="205">
        <v>0</v>
      </c>
      <c r="AX28" s="205">
        <v>3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3</v>
      </c>
      <c r="BD28" s="205">
        <v>0</v>
      </c>
      <c r="BE28" s="205">
        <v>3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3</v>
      </c>
      <c r="BL28" s="8">
        <f t="shared" si="21"/>
        <v>3</v>
      </c>
      <c r="BM28" s="8">
        <f t="shared" si="22"/>
        <v>3</v>
      </c>
      <c r="BN28" s="8">
        <f t="shared" si="23"/>
        <v>3</v>
      </c>
      <c r="BO28" s="8">
        <f t="shared" si="24"/>
        <v>3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30</v>
      </c>
      <c r="D29" s="16">
        <f>'[3]28'!D31</f>
        <v>0</v>
      </c>
      <c r="E29" s="16">
        <f>'[3]28'!E31</f>
        <v>0</v>
      </c>
      <c r="F29" s="16">
        <f>'[3]28'!F31</f>
        <v>990</v>
      </c>
      <c r="G29" s="16">
        <f>'[3]28'!G31</f>
        <v>0</v>
      </c>
      <c r="H29" s="17">
        <f t="shared" si="27"/>
        <v>1340</v>
      </c>
      <c r="I29" s="15">
        <f>'[3]28'!J31</f>
        <v>0</v>
      </c>
      <c r="J29" s="16">
        <f>'[3]28'!K31</f>
        <v>30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30</v>
      </c>
      <c r="P29" s="18">
        <f>frq!C29</f>
        <v>1</v>
      </c>
      <c r="Q29" s="15">
        <f t="shared" si="29"/>
        <v>0</v>
      </c>
      <c r="R29" s="16">
        <f t="shared" si="29"/>
        <v>30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</v>
      </c>
      <c r="X29" s="8">
        <f t="shared" si="4"/>
        <v>0</v>
      </c>
      <c r="Y29" s="8">
        <f t="shared" si="5"/>
        <v>3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</v>
      </c>
      <c r="AE29" s="8">
        <f t="shared" si="11"/>
        <v>0</v>
      </c>
      <c r="AF29" s="8">
        <f t="shared" si="12"/>
        <v>3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</v>
      </c>
      <c r="AL29" s="8">
        <f t="shared" si="31"/>
        <v>0</v>
      </c>
      <c r="AM29" s="8">
        <f t="shared" si="31"/>
        <v>24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</v>
      </c>
      <c r="AT29" s="8">
        <v>3</v>
      </c>
      <c r="AU29" s="8">
        <v>3</v>
      </c>
      <c r="AW29" s="205">
        <v>0</v>
      </c>
      <c r="AX29" s="205">
        <v>3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</v>
      </c>
      <c r="BD29" s="205">
        <v>0</v>
      </c>
      <c r="BE29" s="205">
        <v>3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</v>
      </c>
      <c r="BL29" s="8">
        <f t="shared" si="21"/>
        <v>3</v>
      </c>
      <c r="BM29" s="8">
        <f t="shared" si="22"/>
        <v>3</v>
      </c>
      <c r="BN29" s="8">
        <f t="shared" si="23"/>
        <v>3</v>
      </c>
      <c r="BO29" s="8">
        <f t="shared" si="24"/>
        <v>3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30</v>
      </c>
      <c r="D30" s="16">
        <f>'[3]28'!D32</f>
        <v>0</v>
      </c>
      <c r="E30" s="16">
        <f>'[3]28'!E32</f>
        <v>0</v>
      </c>
      <c r="F30" s="16">
        <f>'[3]28'!F32</f>
        <v>990</v>
      </c>
      <c r="G30" s="16">
        <f>'[3]28'!G32</f>
        <v>0</v>
      </c>
      <c r="H30" s="17">
        <f t="shared" si="27"/>
        <v>1340</v>
      </c>
      <c r="I30" s="15">
        <f>'[3]28'!J32</f>
        <v>0</v>
      </c>
      <c r="J30" s="16">
        <f>'[3]28'!K32</f>
        <v>30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30</v>
      </c>
      <c r="P30" s="18">
        <f>frq!C30</f>
        <v>1</v>
      </c>
      <c r="Q30" s="15">
        <f t="shared" si="29"/>
        <v>0</v>
      </c>
      <c r="R30" s="16">
        <f t="shared" si="29"/>
        <v>30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</v>
      </c>
      <c r="X30" s="8">
        <f t="shared" si="4"/>
        <v>0</v>
      </c>
      <c r="Y30" s="8">
        <f t="shared" si="5"/>
        <v>3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</v>
      </c>
      <c r="AE30" s="8">
        <f t="shared" si="11"/>
        <v>0</v>
      </c>
      <c r="AF30" s="8">
        <f t="shared" si="12"/>
        <v>3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</v>
      </c>
      <c r="AL30" s="8">
        <f t="shared" si="31"/>
        <v>0</v>
      </c>
      <c r="AM30" s="8">
        <f t="shared" si="31"/>
        <v>24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</v>
      </c>
      <c r="AT30" s="8">
        <v>3</v>
      </c>
      <c r="AU30" s="8">
        <v>3</v>
      </c>
      <c r="AW30" s="205">
        <v>0</v>
      </c>
      <c r="AX30" s="205">
        <v>3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</v>
      </c>
      <c r="BD30" s="205">
        <v>0</v>
      </c>
      <c r="BE30" s="205">
        <v>3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</v>
      </c>
      <c r="BL30" s="8">
        <f t="shared" si="21"/>
        <v>3</v>
      </c>
      <c r="BM30" s="8">
        <f t="shared" si="22"/>
        <v>3</v>
      </c>
      <c r="BN30" s="8">
        <f t="shared" si="23"/>
        <v>3</v>
      </c>
      <c r="BO30" s="8">
        <f t="shared" si="24"/>
        <v>3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1020</v>
      </c>
      <c r="G31" s="16">
        <f>'[3]28'!G33</f>
        <v>0</v>
      </c>
      <c r="H31" s="17">
        <f t="shared" si="27"/>
        <v>1340</v>
      </c>
      <c r="I31" s="15">
        <f>'[3]28'!J33</f>
        <v>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70</v>
      </c>
      <c r="P31" s="18">
        <f>frq!C31</f>
        <v>1</v>
      </c>
      <c r="Q31" s="15">
        <f t="shared" si="29"/>
        <v>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70</v>
      </c>
      <c r="X31" s="8">
        <f t="shared" si="4"/>
        <v>6.62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6.62</v>
      </c>
      <c r="AE31" s="8">
        <f t="shared" si="11"/>
        <v>6.62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6.62</v>
      </c>
      <c r="AL31" s="8">
        <f t="shared" si="31"/>
        <v>56.760000000000005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56.760000000000005</v>
      </c>
      <c r="AT31" s="8">
        <v>0</v>
      </c>
      <c r="AU31" s="8">
        <v>0</v>
      </c>
      <c r="AW31" s="205">
        <v>6.62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6.62</v>
      </c>
      <c r="BD31" s="205">
        <v>6.62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6.62</v>
      </c>
      <c r="BL31" s="8">
        <f t="shared" si="21"/>
        <v>0</v>
      </c>
      <c r="BM31" s="8">
        <f t="shared" si="22"/>
        <v>0</v>
      </c>
      <c r="BN31" s="8">
        <f t="shared" si="23"/>
        <v>6.62</v>
      </c>
      <c r="BO31" s="8">
        <f t="shared" si="24"/>
        <v>6.62</v>
      </c>
      <c r="BP31" s="139">
        <f t="shared" si="25"/>
        <v>-6.62</v>
      </c>
      <c r="BQ31" s="139">
        <f t="shared" si="26"/>
        <v>-6.62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1020</v>
      </c>
      <c r="G32" s="16">
        <f>'[3]28'!G34</f>
        <v>0</v>
      </c>
      <c r="H32" s="17">
        <f t="shared" si="27"/>
        <v>1340</v>
      </c>
      <c r="I32" s="15">
        <f>'[3]28'!J34</f>
        <v>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70</v>
      </c>
      <c r="P32" s="18">
        <f>frq!C32</f>
        <v>1</v>
      </c>
      <c r="Q32" s="15">
        <f t="shared" si="29"/>
        <v>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70</v>
      </c>
      <c r="X32" s="8">
        <f t="shared" si="4"/>
        <v>6.62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6.62</v>
      </c>
      <c r="AE32" s="8">
        <f t="shared" si="11"/>
        <v>6.62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6.62</v>
      </c>
      <c r="AL32" s="8">
        <f t="shared" si="31"/>
        <v>56.760000000000005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56.760000000000005</v>
      </c>
      <c r="AT32" s="8">
        <v>0</v>
      </c>
      <c r="AU32" s="8">
        <v>0</v>
      </c>
      <c r="AW32" s="205">
        <v>6.62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6.62</v>
      </c>
      <c r="BD32" s="205">
        <v>6.62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6.62</v>
      </c>
      <c r="BL32" s="8">
        <f t="shared" si="21"/>
        <v>0</v>
      </c>
      <c r="BM32" s="8">
        <f t="shared" si="22"/>
        <v>0</v>
      </c>
      <c r="BN32" s="8">
        <f t="shared" si="23"/>
        <v>6.62</v>
      </c>
      <c r="BO32" s="8">
        <f t="shared" si="24"/>
        <v>6.62</v>
      </c>
      <c r="BP32" s="139">
        <f t="shared" si="25"/>
        <v>-6.62</v>
      </c>
      <c r="BQ32" s="139">
        <f t="shared" si="26"/>
        <v>-6.62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1020</v>
      </c>
      <c r="G33" s="16">
        <f>'[3]28'!G35</f>
        <v>0</v>
      </c>
      <c r="H33" s="17">
        <f t="shared" si="27"/>
        <v>1340</v>
      </c>
      <c r="I33" s="15">
        <f>'[3]28'!J35</f>
        <v>125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125</v>
      </c>
      <c r="P33" s="18">
        <f>frq!C33</f>
        <v>1</v>
      </c>
      <c r="Q33" s="15">
        <f t="shared" si="29"/>
        <v>125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125</v>
      </c>
      <c r="X33" s="8">
        <f t="shared" si="4"/>
        <v>12.22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12.22</v>
      </c>
      <c r="AE33" s="8">
        <f t="shared" si="11"/>
        <v>12.22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12.22</v>
      </c>
      <c r="AL33" s="8">
        <f t="shared" si="31"/>
        <v>100.56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100.56</v>
      </c>
      <c r="AT33" s="8">
        <v>12.22</v>
      </c>
      <c r="AU33" s="8">
        <v>12.22</v>
      </c>
      <c r="AW33" s="205">
        <v>12.22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12.22</v>
      </c>
      <c r="BD33" s="205">
        <v>12.22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12.22</v>
      </c>
      <c r="BL33" s="8">
        <f t="shared" si="21"/>
        <v>12.22</v>
      </c>
      <c r="BM33" s="8">
        <f t="shared" si="22"/>
        <v>12.22</v>
      </c>
      <c r="BN33" s="8">
        <f t="shared" si="23"/>
        <v>12.22</v>
      </c>
      <c r="BO33" s="8">
        <f t="shared" si="24"/>
        <v>12.22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1020</v>
      </c>
      <c r="G34" s="16">
        <f>'[3]28'!G36</f>
        <v>0</v>
      </c>
      <c r="H34" s="17">
        <f t="shared" si="27"/>
        <v>1340</v>
      </c>
      <c r="I34" s="15">
        <f>'[3]28'!J36</f>
        <v>125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125</v>
      </c>
      <c r="P34" s="18">
        <f>frq!C34</f>
        <v>1</v>
      </c>
      <c r="Q34" s="15">
        <f t="shared" si="29"/>
        <v>125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125</v>
      </c>
      <c r="X34" s="8">
        <f t="shared" si="4"/>
        <v>12.22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12.22</v>
      </c>
      <c r="AE34" s="8">
        <f t="shared" si="11"/>
        <v>12.22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12.22</v>
      </c>
      <c r="AL34" s="8">
        <f t="shared" si="31"/>
        <v>100.56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100.56</v>
      </c>
      <c r="AT34" s="8">
        <v>12.22</v>
      </c>
      <c r="AU34" s="8">
        <v>12.22</v>
      </c>
      <c r="AW34" s="205">
        <v>12.22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12.22</v>
      </c>
      <c r="BD34" s="205">
        <v>12.22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12.22</v>
      </c>
      <c r="BL34" s="8">
        <f t="shared" si="21"/>
        <v>12.22</v>
      </c>
      <c r="BM34" s="8">
        <f t="shared" si="22"/>
        <v>12.22</v>
      </c>
      <c r="BN34" s="8">
        <f t="shared" si="23"/>
        <v>12.22</v>
      </c>
      <c r="BO34" s="8">
        <f t="shared" si="24"/>
        <v>12.22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1020</v>
      </c>
      <c r="G35" s="16">
        <f>'[3]28'!G37</f>
        <v>0</v>
      </c>
      <c r="H35" s="17">
        <f t="shared" si="27"/>
        <v>1340</v>
      </c>
      <c r="I35" s="15">
        <f>'[3]28'!J37</f>
        <v>190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190</v>
      </c>
      <c r="P35" s="18">
        <f>frq!C35</f>
        <v>1</v>
      </c>
      <c r="Q35" s="15">
        <f t="shared" si="29"/>
        <v>190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190</v>
      </c>
      <c r="X35" s="8">
        <f t="shared" si="4"/>
        <v>18.84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18.84</v>
      </c>
      <c r="AE35" s="8">
        <f t="shared" si="11"/>
        <v>18.84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18.84</v>
      </c>
      <c r="AL35" s="8">
        <f t="shared" si="31"/>
        <v>152.32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152.32</v>
      </c>
      <c r="AT35" s="8">
        <v>18.84</v>
      </c>
      <c r="AU35" s="8">
        <v>18.84</v>
      </c>
      <c r="AW35" s="205">
        <v>18.84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18.84</v>
      </c>
      <c r="BD35" s="205">
        <v>18.84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18.84</v>
      </c>
      <c r="BL35" s="8">
        <f t="shared" si="21"/>
        <v>18.84</v>
      </c>
      <c r="BM35" s="8">
        <f t="shared" si="22"/>
        <v>18.84</v>
      </c>
      <c r="BN35" s="8">
        <f t="shared" si="23"/>
        <v>18.84</v>
      </c>
      <c r="BO35" s="8">
        <f t="shared" si="24"/>
        <v>18.84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1020</v>
      </c>
      <c r="G36" s="16">
        <f>'[3]28'!G38</f>
        <v>0</v>
      </c>
      <c r="H36" s="17">
        <f t="shared" si="27"/>
        <v>1340</v>
      </c>
      <c r="I36" s="15">
        <f>'[3]28'!J38</f>
        <v>190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190</v>
      </c>
      <c r="P36" s="18">
        <f>frq!C36</f>
        <v>1</v>
      </c>
      <c r="Q36" s="15">
        <f t="shared" si="29"/>
        <v>190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190</v>
      </c>
      <c r="X36" s="8">
        <f t="shared" si="4"/>
        <v>18.84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18.84</v>
      </c>
      <c r="AE36" s="8">
        <f t="shared" si="11"/>
        <v>18.84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18.84</v>
      </c>
      <c r="AL36" s="8">
        <f t="shared" si="31"/>
        <v>152.32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152.32</v>
      </c>
      <c r="AT36" s="8">
        <v>18.84</v>
      </c>
      <c r="AU36" s="8">
        <v>18.84</v>
      </c>
      <c r="AW36" s="205">
        <v>18.84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18.84</v>
      </c>
      <c r="BD36" s="205">
        <v>18.84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18.84</v>
      </c>
      <c r="BL36" s="8">
        <f t="shared" si="21"/>
        <v>18.84</v>
      </c>
      <c r="BM36" s="8">
        <f t="shared" si="22"/>
        <v>18.84</v>
      </c>
      <c r="BN36" s="8">
        <f t="shared" si="23"/>
        <v>18.84</v>
      </c>
      <c r="BO36" s="8">
        <f t="shared" si="24"/>
        <v>18.84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1020</v>
      </c>
      <c r="G37" s="16">
        <f>'[3]28'!G39</f>
        <v>0</v>
      </c>
      <c r="H37" s="17">
        <f t="shared" si="27"/>
        <v>1340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25.57</v>
      </c>
      <c r="AE37" s="8">
        <f t="shared" si="11"/>
        <v>25.57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25.57</v>
      </c>
      <c r="AL37" s="8">
        <f t="shared" si="31"/>
        <v>218.86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218.86</v>
      </c>
      <c r="AT37" s="8">
        <v>25.57</v>
      </c>
      <c r="AU37" s="8">
        <v>25.57</v>
      </c>
      <c r="AW37" s="205">
        <v>25.57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25.57</v>
      </c>
      <c r="BD37" s="205">
        <v>25.57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25.57</v>
      </c>
      <c r="BL37" s="8">
        <f t="shared" si="21"/>
        <v>25.57</v>
      </c>
      <c r="BM37" s="8">
        <f t="shared" si="22"/>
        <v>25.57</v>
      </c>
      <c r="BN37" s="8">
        <f t="shared" si="23"/>
        <v>25.57</v>
      </c>
      <c r="BO37" s="8">
        <f t="shared" si="24"/>
        <v>25.57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1020</v>
      </c>
      <c r="G38" s="16">
        <f>'[3]28'!G40</f>
        <v>0</v>
      </c>
      <c r="H38" s="17">
        <f t="shared" si="27"/>
        <v>1340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25.57</v>
      </c>
      <c r="AE38" s="8">
        <f t="shared" si="11"/>
        <v>25.57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25.57</v>
      </c>
      <c r="AL38" s="8">
        <f t="shared" si="31"/>
        <v>218.86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218.86</v>
      </c>
      <c r="AT38" s="8">
        <v>25.57</v>
      </c>
      <c r="AU38" s="8">
        <v>25.57</v>
      </c>
      <c r="AW38" s="205">
        <v>25.57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25.57</v>
      </c>
      <c r="BD38" s="205">
        <v>25.57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25.57</v>
      </c>
      <c r="BL38" s="8">
        <f t="shared" si="21"/>
        <v>25.57</v>
      </c>
      <c r="BM38" s="8">
        <f t="shared" si="22"/>
        <v>25.57</v>
      </c>
      <c r="BN38" s="8">
        <f t="shared" si="23"/>
        <v>25.57</v>
      </c>
      <c r="BO38" s="8">
        <f t="shared" si="24"/>
        <v>25.57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1010</v>
      </c>
      <c r="G39" s="16">
        <f>'[3]28'!G41</f>
        <v>0</v>
      </c>
      <c r="H39" s="17">
        <f t="shared" si="27"/>
        <v>1330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5">
        <v>26.99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26.99</v>
      </c>
      <c r="BD39" s="205">
        <v>26.99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1010</v>
      </c>
      <c r="G40" s="16">
        <f>'[3]28'!G42</f>
        <v>0</v>
      </c>
      <c r="H40" s="17">
        <f t="shared" si="27"/>
        <v>1330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5">
        <v>26.99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26.99</v>
      </c>
      <c r="BD40" s="205">
        <v>26.99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1010</v>
      </c>
      <c r="G41" s="16">
        <f>'[3]28'!G43</f>
        <v>0</v>
      </c>
      <c r="H41" s="17">
        <f t="shared" si="27"/>
        <v>1330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5">
        <v>26.99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26.99</v>
      </c>
      <c r="BD41" s="205">
        <v>26.99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1010</v>
      </c>
      <c r="G42" s="16">
        <f>'[3]28'!G44</f>
        <v>0</v>
      </c>
      <c r="H42" s="17">
        <f t="shared" si="27"/>
        <v>1330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5">
        <v>26.99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26.99</v>
      </c>
      <c r="BD42" s="205">
        <v>26.99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1010</v>
      </c>
      <c r="G43" s="16">
        <f>'[3]28'!G45</f>
        <v>0</v>
      </c>
      <c r="H43" s="17">
        <f t="shared" si="27"/>
        <v>1330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5">
        <v>26.99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26.99</v>
      </c>
      <c r="BD43" s="205">
        <v>26.99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1010</v>
      </c>
      <c r="G44" s="16">
        <f>'[3]28'!G46</f>
        <v>0</v>
      </c>
      <c r="H44" s="17">
        <f t="shared" si="27"/>
        <v>1330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5">
        <v>26.99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26.99</v>
      </c>
      <c r="BD44" s="205">
        <v>26.99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1010</v>
      </c>
      <c r="G45" s="16">
        <f>'[3]28'!G47</f>
        <v>0</v>
      </c>
      <c r="H45" s="17">
        <f t="shared" si="27"/>
        <v>1330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1010</v>
      </c>
      <c r="G46" s="16">
        <f>'[3]28'!G48</f>
        <v>0</v>
      </c>
      <c r="H46" s="17">
        <f t="shared" si="27"/>
        <v>1330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1010</v>
      </c>
      <c r="G47" s="16">
        <f>'[3]28'!G49</f>
        <v>0</v>
      </c>
      <c r="H47" s="17">
        <f t="shared" si="27"/>
        <v>1330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27</v>
      </c>
      <c r="AE47" s="8">
        <f t="shared" si="11"/>
        <v>27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27</v>
      </c>
      <c r="AL47" s="8">
        <f t="shared" si="31"/>
        <v>216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</v>
      </c>
      <c r="AT47" s="8">
        <v>27</v>
      </c>
      <c r="AU47" s="8">
        <v>27</v>
      </c>
      <c r="AW47" s="205">
        <v>27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27</v>
      </c>
      <c r="BD47" s="205">
        <v>27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27</v>
      </c>
      <c r="BL47" s="8">
        <f t="shared" si="21"/>
        <v>27</v>
      </c>
      <c r="BM47" s="8">
        <f t="shared" si="22"/>
        <v>27</v>
      </c>
      <c r="BN47" s="8">
        <f t="shared" si="23"/>
        <v>27</v>
      </c>
      <c r="BO47" s="8">
        <f t="shared" si="24"/>
        <v>27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1010</v>
      </c>
      <c r="G48" s="16">
        <f>'[3]28'!G50</f>
        <v>0</v>
      </c>
      <c r="H48" s="17">
        <f t="shared" si="27"/>
        <v>1330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27</v>
      </c>
      <c r="AE48" s="8">
        <f t="shared" si="11"/>
        <v>27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27</v>
      </c>
      <c r="AL48" s="8">
        <f t="shared" si="31"/>
        <v>216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</v>
      </c>
      <c r="AT48" s="8">
        <v>27</v>
      </c>
      <c r="AU48" s="8">
        <v>27</v>
      </c>
      <c r="AW48" s="205">
        <v>27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27</v>
      </c>
      <c r="BD48" s="205">
        <v>27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27</v>
      </c>
      <c r="BL48" s="8">
        <f t="shared" si="21"/>
        <v>27</v>
      </c>
      <c r="BM48" s="8">
        <f t="shared" si="22"/>
        <v>27</v>
      </c>
      <c r="BN48" s="8">
        <f t="shared" si="23"/>
        <v>27</v>
      </c>
      <c r="BO48" s="8">
        <f t="shared" si="24"/>
        <v>27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1010</v>
      </c>
      <c r="G49" s="16">
        <f>'[3]28'!G51</f>
        <v>0</v>
      </c>
      <c r="H49" s="17">
        <f t="shared" si="27"/>
        <v>1330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27</v>
      </c>
      <c r="AE49" s="8">
        <f t="shared" si="11"/>
        <v>27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</v>
      </c>
      <c r="AL49" s="8">
        <f t="shared" si="31"/>
        <v>216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</v>
      </c>
      <c r="AT49" s="8">
        <v>27</v>
      </c>
      <c r="AU49" s="8">
        <v>27</v>
      </c>
      <c r="AW49" s="205">
        <v>27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27</v>
      </c>
      <c r="BD49" s="205">
        <v>27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27</v>
      </c>
      <c r="BL49" s="8">
        <f t="shared" si="21"/>
        <v>27</v>
      </c>
      <c r="BM49" s="8">
        <f t="shared" si="22"/>
        <v>27</v>
      </c>
      <c r="BN49" s="8">
        <f t="shared" si="23"/>
        <v>27</v>
      </c>
      <c r="BO49" s="8">
        <f t="shared" si="24"/>
        <v>27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1010</v>
      </c>
      <c r="G50" s="16">
        <f>'[3]28'!G52</f>
        <v>0</v>
      </c>
      <c r="H50" s="17">
        <f t="shared" si="27"/>
        <v>1330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27</v>
      </c>
      <c r="AE50" s="8">
        <f t="shared" si="11"/>
        <v>27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</v>
      </c>
      <c r="AL50" s="8">
        <f t="shared" si="31"/>
        <v>216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</v>
      </c>
      <c r="AT50" s="8">
        <v>27</v>
      </c>
      <c r="AU50" s="8">
        <v>27</v>
      </c>
      <c r="AW50" s="205">
        <v>27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27</v>
      </c>
      <c r="BD50" s="205">
        <v>27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27</v>
      </c>
      <c r="BL50" s="8">
        <f t="shared" si="21"/>
        <v>27</v>
      </c>
      <c r="BM50" s="8">
        <f t="shared" si="22"/>
        <v>27</v>
      </c>
      <c r="BN50" s="8">
        <f t="shared" si="23"/>
        <v>27</v>
      </c>
      <c r="BO50" s="8">
        <f t="shared" si="24"/>
        <v>27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990</v>
      </c>
      <c r="G51" s="16">
        <f>'[3]28'!G53</f>
        <v>0</v>
      </c>
      <c r="H51" s="17">
        <f t="shared" si="27"/>
        <v>1310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27</v>
      </c>
      <c r="AE51" s="8">
        <f t="shared" si="11"/>
        <v>27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</v>
      </c>
      <c r="AL51" s="8">
        <f t="shared" si="31"/>
        <v>216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</v>
      </c>
      <c r="AT51" s="8">
        <v>27</v>
      </c>
      <c r="AU51" s="8">
        <v>27</v>
      </c>
      <c r="AW51" s="205">
        <v>27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27</v>
      </c>
      <c r="BD51" s="205">
        <v>27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27</v>
      </c>
      <c r="BL51" s="8">
        <f t="shared" si="21"/>
        <v>27</v>
      </c>
      <c r="BM51" s="8">
        <f t="shared" si="22"/>
        <v>27</v>
      </c>
      <c r="BN51" s="8">
        <f t="shared" si="23"/>
        <v>27</v>
      </c>
      <c r="BO51" s="8">
        <f t="shared" si="24"/>
        <v>27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990</v>
      </c>
      <c r="G52" s="16">
        <f>'[3]28'!G54</f>
        <v>0</v>
      </c>
      <c r="H52" s="17">
        <f t="shared" si="27"/>
        <v>1310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27</v>
      </c>
      <c r="AE52" s="8">
        <f t="shared" si="11"/>
        <v>27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</v>
      </c>
      <c r="AL52" s="8">
        <f t="shared" si="31"/>
        <v>216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</v>
      </c>
      <c r="AT52" s="8">
        <v>27</v>
      </c>
      <c r="AU52" s="8">
        <v>27</v>
      </c>
      <c r="AW52" s="205">
        <v>27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27</v>
      </c>
      <c r="BD52" s="205">
        <v>27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27</v>
      </c>
      <c r="BL52" s="8">
        <f t="shared" si="21"/>
        <v>27</v>
      </c>
      <c r="BM52" s="8">
        <f t="shared" si="22"/>
        <v>27</v>
      </c>
      <c r="BN52" s="8">
        <f t="shared" si="23"/>
        <v>27</v>
      </c>
      <c r="BO52" s="8">
        <f t="shared" si="24"/>
        <v>27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990</v>
      </c>
      <c r="G53" s="16">
        <f>'[3]28'!G55</f>
        <v>0</v>
      </c>
      <c r="H53" s="17">
        <f t="shared" si="27"/>
        <v>1310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</v>
      </c>
      <c r="AE53" s="8">
        <f t="shared" si="11"/>
        <v>27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</v>
      </c>
      <c r="AL53" s="8">
        <f t="shared" si="31"/>
        <v>216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</v>
      </c>
      <c r="AT53" s="8">
        <v>27</v>
      </c>
      <c r="AU53" s="8">
        <v>27</v>
      </c>
      <c r="AW53" s="205">
        <v>27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27</v>
      </c>
      <c r="BD53" s="205">
        <v>27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27</v>
      </c>
      <c r="BL53" s="8">
        <f t="shared" si="21"/>
        <v>27</v>
      </c>
      <c r="BM53" s="8">
        <f t="shared" si="22"/>
        <v>27</v>
      </c>
      <c r="BN53" s="8">
        <f t="shared" si="23"/>
        <v>27</v>
      </c>
      <c r="BO53" s="8">
        <f t="shared" si="24"/>
        <v>27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990</v>
      </c>
      <c r="G54" s="16">
        <f>'[3]28'!G56</f>
        <v>0</v>
      </c>
      <c r="H54" s="17">
        <f t="shared" si="27"/>
        <v>1310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</v>
      </c>
      <c r="AE54" s="8">
        <f t="shared" si="11"/>
        <v>27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</v>
      </c>
      <c r="AL54" s="8">
        <f t="shared" si="31"/>
        <v>216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</v>
      </c>
      <c r="AT54" s="8">
        <v>27</v>
      </c>
      <c r="AU54" s="8">
        <v>27</v>
      </c>
      <c r="AW54" s="205">
        <v>27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27</v>
      </c>
      <c r="BD54" s="205">
        <v>27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27</v>
      </c>
      <c r="BL54" s="8">
        <f t="shared" si="21"/>
        <v>27</v>
      </c>
      <c r="BM54" s="8">
        <f t="shared" si="22"/>
        <v>27</v>
      </c>
      <c r="BN54" s="8">
        <f t="shared" si="23"/>
        <v>27</v>
      </c>
      <c r="BO54" s="8">
        <f t="shared" si="24"/>
        <v>27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990</v>
      </c>
      <c r="G55" s="16">
        <f>'[3]28'!G57</f>
        <v>0</v>
      </c>
      <c r="H55" s="17">
        <f t="shared" si="27"/>
        <v>1310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</v>
      </c>
      <c r="AE55" s="8">
        <f t="shared" si="11"/>
        <v>27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</v>
      </c>
      <c r="AL55" s="8">
        <f t="shared" si="31"/>
        <v>216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</v>
      </c>
      <c r="AT55" s="8">
        <v>27</v>
      </c>
      <c r="AU55" s="8">
        <v>27</v>
      </c>
      <c r="AW55" s="205">
        <v>27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27</v>
      </c>
      <c r="BD55" s="205">
        <v>27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27</v>
      </c>
      <c r="BL55" s="8">
        <f t="shared" si="21"/>
        <v>27</v>
      </c>
      <c r="BM55" s="8">
        <f t="shared" si="22"/>
        <v>27</v>
      </c>
      <c r="BN55" s="8">
        <f t="shared" si="23"/>
        <v>27</v>
      </c>
      <c r="BO55" s="8">
        <f t="shared" si="24"/>
        <v>27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990</v>
      </c>
      <c r="G56" s="16">
        <f>'[3]28'!G58</f>
        <v>0</v>
      </c>
      <c r="H56" s="17">
        <f t="shared" si="27"/>
        <v>1310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</v>
      </c>
      <c r="AE56" s="8">
        <f t="shared" si="11"/>
        <v>27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</v>
      </c>
      <c r="AL56" s="8">
        <f t="shared" si="31"/>
        <v>216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</v>
      </c>
      <c r="AT56" s="8">
        <v>27</v>
      </c>
      <c r="AU56" s="8">
        <v>27</v>
      </c>
      <c r="AW56" s="205">
        <v>27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27</v>
      </c>
      <c r="BD56" s="205">
        <v>27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27</v>
      </c>
      <c r="BL56" s="8">
        <f t="shared" si="21"/>
        <v>27</v>
      </c>
      <c r="BM56" s="8">
        <f t="shared" si="22"/>
        <v>27</v>
      </c>
      <c r="BN56" s="8">
        <f t="shared" si="23"/>
        <v>27</v>
      </c>
      <c r="BO56" s="8">
        <f t="shared" si="24"/>
        <v>27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990</v>
      </c>
      <c r="G57" s="16">
        <f>'[3]28'!G59</f>
        <v>0</v>
      </c>
      <c r="H57" s="17">
        <f t="shared" si="27"/>
        <v>1310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</v>
      </c>
      <c r="AE57" s="8">
        <f t="shared" si="11"/>
        <v>27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</v>
      </c>
      <c r="AL57" s="8">
        <f t="shared" si="31"/>
        <v>216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</v>
      </c>
      <c r="AT57" s="8">
        <v>27</v>
      </c>
      <c r="AU57" s="8">
        <v>27</v>
      </c>
      <c r="AW57" s="205">
        <v>27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27</v>
      </c>
      <c r="BD57" s="205">
        <v>27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27</v>
      </c>
      <c r="BL57" s="8">
        <f t="shared" si="21"/>
        <v>27</v>
      </c>
      <c r="BM57" s="8">
        <f t="shared" si="22"/>
        <v>27</v>
      </c>
      <c r="BN57" s="8">
        <f t="shared" si="23"/>
        <v>27</v>
      </c>
      <c r="BO57" s="8">
        <f t="shared" si="24"/>
        <v>27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990</v>
      </c>
      <c r="G58" s="16">
        <f>'[3]28'!G60</f>
        <v>0</v>
      </c>
      <c r="H58" s="17">
        <f t="shared" si="27"/>
        <v>1310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</v>
      </c>
      <c r="AE58" s="8">
        <f t="shared" si="11"/>
        <v>27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</v>
      </c>
      <c r="AL58" s="8">
        <f t="shared" si="31"/>
        <v>216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</v>
      </c>
      <c r="AT58" s="8">
        <v>27</v>
      </c>
      <c r="AU58" s="8">
        <v>27</v>
      </c>
      <c r="AW58" s="205">
        <v>27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27</v>
      </c>
      <c r="BD58" s="205">
        <v>27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27</v>
      </c>
      <c r="BL58" s="8">
        <f t="shared" si="21"/>
        <v>27</v>
      </c>
      <c r="BM58" s="8">
        <f t="shared" si="22"/>
        <v>27</v>
      </c>
      <c r="BN58" s="8">
        <f t="shared" si="23"/>
        <v>27</v>
      </c>
      <c r="BO58" s="8">
        <f t="shared" si="24"/>
        <v>27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990</v>
      </c>
      <c r="G59" s="16">
        <f>'[3]28'!G61</f>
        <v>0</v>
      </c>
      <c r="H59" s="17">
        <f t="shared" si="27"/>
        <v>1310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</v>
      </c>
      <c r="AE59" s="8">
        <f t="shared" si="11"/>
        <v>27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</v>
      </c>
      <c r="AL59" s="8">
        <f t="shared" si="31"/>
        <v>216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</v>
      </c>
      <c r="AT59" s="8">
        <v>27</v>
      </c>
      <c r="AU59" s="8">
        <v>27</v>
      </c>
      <c r="AW59" s="205">
        <v>27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27</v>
      </c>
      <c r="BD59" s="205">
        <v>27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27</v>
      </c>
      <c r="BL59" s="8">
        <f t="shared" si="21"/>
        <v>27</v>
      </c>
      <c r="BM59" s="8">
        <f t="shared" si="22"/>
        <v>27</v>
      </c>
      <c r="BN59" s="8">
        <f t="shared" si="23"/>
        <v>27</v>
      </c>
      <c r="BO59" s="8">
        <f t="shared" si="24"/>
        <v>27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990</v>
      </c>
      <c r="G60" s="16">
        <f>'[3]28'!G62</f>
        <v>0</v>
      </c>
      <c r="H60" s="17">
        <f t="shared" si="27"/>
        <v>1310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</v>
      </c>
      <c r="AE60" s="8">
        <f t="shared" si="11"/>
        <v>27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</v>
      </c>
      <c r="AL60" s="8">
        <f t="shared" si="31"/>
        <v>216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</v>
      </c>
      <c r="AT60" s="8">
        <v>27</v>
      </c>
      <c r="AU60" s="8">
        <v>27</v>
      </c>
      <c r="AW60" s="205">
        <v>27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27</v>
      </c>
      <c r="BD60" s="205">
        <v>27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27</v>
      </c>
      <c r="BL60" s="8">
        <f t="shared" si="21"/>
        <v>27</v>
      </c>
      <c r="BM60" s="8">
        <f t="shared" si="22"/>
        <v>27</v>
      </c>
      <c r="BN60" s="8">
        <f t="shared" si="23"/>
        <v>27</v>
      </c>
      <c r="BO60" s="8">
        <f t="shared" si="24"/>
        <v>27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990</v>
      </c>
      <c r="G61" s="16">
        <f>'[3]28'!G63</f>
        <v>0</v>
      </c>
      <c r="H61" s="17">
        <f t="shared" si="27"/>
        <v>1310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</v>
      </c>
      <c r="AE61" s="8">
        <f t="shared" si="11"/>
        <v>27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</v>
      </c>
      <c r="AL61" s="8">
        <f t="shared" si="31"/>
        <v>216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</v>
      </c>
      <c r="AT61" s="8">
        <v>27</v>
      </c>
      <c r="AU61" s="8">
        <v>27</v>
      </c>
      <c r="AW61" s="205">
        <v>27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27</v>
      </c>
      <c r="BD61" s="205">
        <v>27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27</v>
      </c>
      <c r="BL61" s="8">
        <f t="shared" si="21"/>
        <v>27</v>
      </c>
      <c r="BM61" s="8">
        <f t="shared" si="22"/>
        <v>27</v>
      </c>
      <c r="BN61" s="8">
        <f t="shared" si="23"/>
        <v>27</v>
      </c>
      <c r="BO61" s="8">
        <f t="shared" si="24"/>
        <v>27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990</v>
      </c>
      <c r="G62" s="16">
        <f>'[3]28'!G64</f>
        <v>0</v>
      </c>
      <c r="H62" s="17">
        <f t="shared" si="27"/>
        <v>1310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</v>
      </c>
      <c r="AE62" s="8">
        <f t="shared" si="11"/>
        <v>27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</v>
      </c>
      <c r="AL62" s="8">
        <f t="shared" ref="AL62:AN98" si="35">Q62-X62-AE62</f>
        <v>216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</v>
      </c>
      <c r="AT62" s="8">
        <v>27</v>
      </c>
      <c r="AU62" s="8">
        <v>27</v>
      </c>
      <c r="AW62" s="205">
        <v>27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27</v>
      </c>
      <c r="BD62" s="205">
        <v>27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27</v>
      </c>
      <c r="BL62" s="8">
        <f t="shared" si="21"/>
        <v>27</v>
      </c>
      <c r="BM62" s="8">
        <f t="shared" si="22"/>
        <v>27</v>
      </c>
      <c r="BN62" s="8">
        <f t="shared" si="23"/>
        <v>27</v>
      </c>
      <c r="BO62" s="8">
        <f t="shared" si="24"/>
        <v>27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990</v>
      </c>
      <c r="G63" s="16">
        <f>'[3]28'!G65</f>
        <v>0</v>
      </c>
      <c r="H63" s="17">
        <f t="shared" si="27"/>
        <v>1310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</v>
      </c>
      <c r="AE63" s="8">
        <f t="shared" si="11"/>
        <v>27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</v>
      </c>
      <c r="AL63" s="8">
        <f t="shared" si="35"/>
        <v>216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</v>
      </c>
      <c r="AT63" s="8">
        <v>27</v>
      </c>
      <c r="AU63" s="8">
        <v>27</v>
      </c>
      <c r="AW63" s="205">
        <v>27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27</v>
      </c>
      <c r="BD63" s="205">
        <v>27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27</v>
      </c>
      <c r="BL63" s="8">
        <f t="shared" si="21"/>
        <v>27</v>
      </c>
      <c r="BM63" s="8">
        <f t="shared" si="22"/>
        <v>27</v>
      </c>
      <c r="BN63" s="8">
        <f t="shared" si="23"/>
        <v>27</v>
      </c>
      <c r="BO63" s="8">
        <f t="shared" si="24"/>
        <v>27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990</v>
      </c>
      <c r="G64" s="16">
        <f>'[3]28'!G66</f>
        <v>0</v>
      </c>
      <c r="H64" s="17">
        <f t="shared" si="27"/>
        <v>1310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</v>
      </c>
      <c r="AE64" s="8">
        <f t="shared" si="11"/>
        <v>27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</v>
      </c>
      <c r="AL64" s="8">
        <f t="shared" si="35"/>
        <v>216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</v>
      </c>
      <c r="AT64" s="8">
        <v>27</v>
      </c>
      <c r="AU64" s="8">
        <v>27</v>
      </c>
      <c r="AW64" s="205">
        <v>27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27</v>
      </c>
      <c r="BD64" s="205">
        <v>27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27</v>
      </c>
      <c r="BL64" s="8">
        <f t="shared" si="21"/>
        <v>27</v>
      </c>
      <c r="BM64" s="8">
        <f t="shared" si="22"/>
        <v>27</v>
      </c>
      <c r="BN64" s="8">
        <f t="shared" si="23"/>
        <v>27</v>
      </c>
      <c r="BO64" s="8">
        <f t="shared" si="24"/>
        <v>27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990</v>
      </c>
      <c r="G65" s="16">
        <f>'[3]28'!G67</f>
        <v>0</v>
      </c>
      <c r="H65" s="17">
        <f t="shared" si="27"/>
        <v>1310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</v>
      </c>
      <c r="AE65" s="8">
        <f t="shared" si="11"/>
        <v>27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</v>
      </c>
      <c r="AL65" s="8">
        <f t="shared" si="35"/>
        <v>216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</v>
      </c>
      <c r="AT65" s="8">
        <v>27</v>
      </c>
      <c r="AU65" s="8">
        <v>27</v>
      </c>
      <c r="AW65" s="205">
        <v>27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27</v>
      </c>
      <c r="BD65" s="205">
        <v>27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27</v>
      </c>
      <c r="BL65" s="8">
        <f t="shared" si="21"/>
        <v>27</v>
      </c>
      <c r="BM65" s="8">
        <f t="shared" si="22"/>
        <v>27</v>
      </c>
      <c r="BN65" s="8">
        <f t="shared" si="23"/>
        <v>27</v>
      </c>
      <c r="BO65" s="8">
        <f t="shared" si="24"/>
        <v>27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990</v>
      </c>
      <c r="G66" s="16">
        <f>'[3]28'!G68</f>
        <v>0</v>
      </c>
      <c r="H66" s="17">
        <f t="shared" si="27"/>
        <v>1310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</v>
      </c>
      <c r="AE66" s="8">
        <f t="shared" si="11"/>
        <v>27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</v>
      </c>
      <c r="AL66" s="8">
        <f t="shared" si="35"/>
        <v>216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</v>
      </c>
      <c r="AT66" s="8">
        <v>27</v>
      </c>
      <c r="AU66" s="8">
        <v>27</v>
      </c>
      <c r="AW66" s="205">
        <v>27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27</v>
      </c>
      <c r="BD66" s="205">
        <v>27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27</v>
      </c>
      <c r="BL66" s="8">
        <f t="shared" si="21"/>
        <v>27</v>
      </c>
      <c r="BM66" s="8">
        <f t="shared" si="22"/>
        <v>27</v>
      </c>
      <c r="BN66" s="8">
        <f t="shared" si="23"/>
        <v>27</v>
      </c>
      <c r="BO66" s="8">
        <f t="shared" si="24"/>
        <v>27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990</v>
      </c>
      <c r="G67" s="16">
        <f>'[3]28'!G69</f>
        <v>0</v>
      </c>
      <c r="H67" s="17">
        <f t="shared" si="27"/>
        <v>1310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</v>
      </c>
      <c r="AE67" s="8">
        <f t="shared" si="11"/>
        <v>27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</v>
      </c>
      <c r="AL67" s="8">
        <f t="shared" si="35"/>
        <v>216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</v>
      </c>
      <c r="AT67" s="8">
        <v>27</v>
      </c>
      <c r="AU67" s="8">
        <v>27</v>
      </c>
      <c r="AW67" s="205">
        <v>27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27</v>
      </c>
      <c r="BD67" s="205">
        <v>27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27</v>
      </c>
      <c r="BL67" s="8">
        <f t="shared" si="21"/>
        <v>27</v>
      </c>
      <c r="BM67" s="8">
        <f t="shared" si="22"/>
        <v>27</v>
      </c>
      <c r="BN67" s="8">
        <f t="shared" si="23"/>
        <v>27</v>
      </c>
      <c r="BO67" s="8">
        <f t="shared" si="24"/>
        <v>27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990</v>
      </c>
      <c r="G68" s="16">
        <f>'[3]28'!G70</f>
        <v>0</v>
      </c>
      <c r="H68" s="17">
        <f t="shared" si="27"/>
        <v>1310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</v>
      </c>
      <c r="AE68" s="8">
        <f t="shared" ref="AE68:AE98" si="43">BD68</f>
        <v>27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</v>
      </c>
      <c r="AL68" s="8">
        <f t="shared" si="35"/>
        <v>216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</v>
      </c>
      <c r="AT68" s="8">
        <v>27</v>
      </c>
      <c r="AU68" s="8">
        <v>27</v>
      </c>
      <c r="AW68" s="205">
        <v>27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27</v>
      </c>
      <c r="BD68" s="205">
        <v>27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27</v>
      </c>
      <c r="BL68" s="8">
        <f t="shared" ref="BL68:BL98" si="53">AT68</f>
        <v>27</v>
      </c>
      <c r="BM68" s="8">
        <f t="shared" ref="BM68:BM98" si="54">AU68</f>
        <v>27</v>
      </c>
      <c r="BN68" s="8">
        <f t="shared" ref="BN68:BN98" si="55">BC68</f>
        <v>27</v>
      </c>
      <c r="BO68" s="8">
        <f t="shared" ref="BO68:BO98" si="56">BJ68</f>
        <v>27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990</v>
      </c>
      <c r="G69" s="16">
        <f>'[3]28'!G71</f>
        <v>0</v>
      </c>
      <c r="H69" s="17">
        <f t="shared" ref="H69:H98" si="59">SUM(B69:G69)</f>
        <v>1310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</v>
      </c>
      <c r="AE69" s="8">
        <f t="shared" si="43"/>
        <v>27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</v>
      </c>
      <c r="AL69" s="8">
        <f t="shared" si="35"/>
        <v>216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</v>
      </c>
      <c r="AT69" s="8">
        <v>27</v>
      </c>
      <c r="AU69" s="8">
        <v>27</v>
      </c>
      <c r="AW69" s="205">
        <v>27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27</v>
      </c>
      <c r="BD69" s="205">
        <v>27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27</v>
      </c>
      <c r="BL69" s="8">
        <f t="shared" si="53"/>
        <v>27</v>
      </c>
      <c r="BM69" s="8">
        <f t="shared" si="54"/>
        <v>27</v>
      </c>
      <c r="BN69" s="8">
        <f t="shared" si="55"/>
        <v>27</v>
      </c>
      <c r="BO69" s="8">
        <f t="shared" si="56"/>
        <v>27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990</v>
      </c>
      <c r="G70" s="16">
        <f>'[3]28'!G72</f>
        <v>0</v>
      </c>
      <c r="H70" s="17">
        <f t="shared" si="59"/>
        <v>1310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</v>
      </c>
      <c r="AE70" s="8">
        <f t="shared" si="43"/>
        <v>27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</v>
      </c>
      <c r="AL70" s="8">
        <f t="shared" si="35"/>
        <v>216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</v>
      </c>
      <c r="AT70" s="8">
        <v>27</v>
      </c>
      <c r="AU70" s="8">
        <v>27</v>
      </c>
      <c r="AW70" s="205">
        <v>27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27</v>
      </c>
      <c r="BD70" s="205">
        <v>27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27</v>
      </c>
      <c r="BL70" s="8">
        <f t="shared" si="53"/>
        <v>27</v>
      </c>
      <c r="BM70" s="8">
        <f t="shared" si="54"/>
        <v>27</v>
      </c>
      <c r="BN70" s="8">
        <f t="shared" si="55"/>
        <v>27</v>
      </c>
      <c r="BO70" s="8">
        <f t="shared" si="56"/>
        <v>27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990</v>
      </c>
      <c r="G71" s="16">
        <f>'[3]28'!G73</f>
        <v>0</v>
      </c>
      <c r="H71" s="17">
        <f t="shared" si="59"/>
        <v>1310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</v>
      </c>
      <c r="AE71" s="8">
        <f t="shared" si="43"/>
        <v>27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</v>
      </c>
      <c r="AL71" s="8">
        <f t="shared" si="35"/>
        <v>216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</v>
      </c>
      <c r="AT71" s="8">
        <v>27</v>
      </c>
      <c r="AU71" s="8">
        <v>27</v>
      </c>
      <c r="AW71" s="205">
        <v>27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27</v>
      </c>
      <c r="BD71" s="205">
        <v>27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27</v>
      </c>
      <c r="BL71" s="8">
        <f t="shared" si="53"/>
        <v>27</v>
      </c>
      <c r="BM71" s="8">
        <f t="shared" si="54"/>
        <v>27</v>
      </c>
      <c r="BN71" s="8">
        <f t="shared" si="55"/>
        <v>27</v>
      </c>
      <c r="BO71" s="8">
        <f t="shared" si="56"/>
        <v>27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990</v>
      </c>
      <c r="G72" s="16">
        <f>'[3]28'!G74</f>
        <v>0</v>
      </c>
      <c r="H72" s="17">
        <f t="shared" si="59"/>
        <v>1310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</v>
      </c>
      <c r="AE72" s="8">
        <f t="shared" si="43"/>
        <v>27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</v>
      </c>
      <c r="AL72" s="8">
        <f t="shared" si="35"/>
        <v>216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</v>
      </c>
      <c r="AT72" s="8">
        <v>27</v>
      </c>
      <c r="AU72" s="8">
        <v>27</v>
      </c>
      <c r="AW72" s="205">
        <v>27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27</v>
      </c>
      <c r="BD72" s="205">
        <v>27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27</v>
      </c>
      <c r="BL72" s="8">
        <f t="shared" si="53"/>
        <v>27</v>
      </c>
      <c r="BM72" s="8">
        <f t="shared" si="54"/>
        <v>27</v>
      </c>
      <c r="BN72" s="8">
        <f t="shared" si="55"/>
        <v>27</v>
      </c>
      <c r="BO72" s="8">
        <f t="shared" si="56"/>
        <v>27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990</v>
      </c>
      <c r="G73" s="16">
        <f>'[3]28'!G75</f>
        <v>0</v>
      </c>
      <c r="H73" s="17">
        <f t="shared" si="59"/>
        <v>1310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</v>
      </c>
      <c r="AE73" s="8">
        <f t="shared" si="43"/>
        <v>27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</v>
      </c>
      <c r="AL73" s="8">
        <f t="shared" si="35"/>
        <v>216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</v>
      </c>
      <c r="AT73" s="8">
        <v>27</v>
      </c>
      <c r="AU73" s="8">
        <v>27</v>
      </c>
      <c r="AW73" s="205">
        <v>27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27</v>
      </c>
      <c r="BD73" s="205">
        <v>27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27</v>
      </c>
      <c r="BL73" s="8">
        <f t="shared" si="53"/>
        <v>27</v>
      </c>
      <c r="BM73" s="8">
        <f t="shared" si="54"/>
        <v>27</v>
      </c>
      <c r="BN73" s="8">
        <f t="shared" si="55"/>
        <v>27</v>
      </c>
      <c r="BO73" s="8">
        <f t="shared" si="56"/>
        <v>27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990</v>
      </c>
      <c r="G74" s="16">
        <f>'[3]28'!G76</f>
        <v>0</v>
      </c>
      <c r="H74" s="17">
        <f t="shared" si="59"/>
        <v>1310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25.61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25.61</v>
      </c>
      <c r="AE74" s="8">
        <f t="shared" si="43"/>
        <v>25.61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25.61</v>
      </c>
      <c r="AL74" s="8">
        <f t="shared" si="35"/>
        <v>218.77999999999997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218.77999999999997</v>
      </c>
      <c r="AT74" s="8">
        <v>25.61</v>
      </c>
      <c r="AU74" s="8">
        <v>25.61</v>
      </c>
      <c r="AW74" s="205">
        <v>25.61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25.61</v>
      </c>
      <c r="BD74" s="205">
        <v>25.61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25.61</v>
      </c>
      <c r="BL74" s="8">
        <f t="shared" si="53"/>
        <v>25.61</v>
      </c>
      <c r="BM74" s="8">
        <f t="shared" si="54"/>
        <v>25.61</v>
      </c>
      <c r="BN74" s="8">
        <f t="shared" si="55"/>
        <v>25.61</v>
      </c>
      <c r="BO74" s="8">
        <f t="shared" si="56"/>
        <v>25.61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1000</v>
      </c>
      <c r="G75" s="16">
        <f>'[3]28'!G77</f>
        <v>0</v>
      </c>
      <c r="H75" s="17">
        <f t="shared" si="59"/>
        <v>1320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25.61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25.61</v>
      </c>
      <c r="AE75" s="8">
        <f t="shared" si="43"/>
        <v>25.61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25.61</v>
      </c>
      <c r="AL75" s="8">
        <f t="shared" si="35"/>
        <v>218.77999999999997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218.77999999999997</v>
      </c>
      <c r="AT75" s="8">
        <v>25.61</v>
      </c>
      <c r="AU75" s="8">
        <v>25.61</v>
      </c>
      <c r="AW75" s="205">
        <v>25.61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25.61</v>
      </c>
      <c r="BD75" s="205">
        <v>25.61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25.61</v>
      </c>
      <c r="BL75" s="8">
        <f t="shared" si="53"/>
        <v>25.61</v>
      </c>
      <c r="BM75" s="8">
        <f t="shared" si="54"/>
        <v>25.61</v>
      </c>
      <c r="BN75" s="8">
        <f t="shared" si="55"/>
        <v>25.61</v>
      </c>
      <c r="BO75" s="8">
        <f t="shared" si="56"/>
        <v>25.61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1000</v>
      </c>
      <c r="G76" s="16">
        <f>'[3]28'!G78</f>
        <v>0</v>
      </c>
      <c r="H76" s="17">
        <f t="shared" si="59"/>
        <v>1320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25.61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25.61</v>
      </c>
      <c r="AE76" s="8">
        <f t="shared" si="43"/>
        <v>25.61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25.61</v>
      </c>
      <c r="AL76" s="8">
        <f t="shared" si="35"/>
        <v>218.77999999999997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218.77999999999997</v>
      </c>
      <c r="AT76" s="8">
        <v>25.61</v>
      </c>
      <c r="AU76" s="8">
        <v>25.61</v>
      </c>
      <c r="AW76" s="205">
        <v>25.61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25.61</v>
      </c>
      <c r="BD76" s="205">
        <v>25.61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25.61</v>
      </c>
      <c r="BL76" s="8">
        <f t="shared" si="53"/>
        <v>25.61</v>
      </c>
      <c r="BM76" s="8">
        <f t="shared" si="54"/>
        <v>25.61</v>
      </c>
      <c r="BN76" s="8">
        <f t="shared" si="55"/>
        <v>25.61</v>
      </c>
      <c r="BO76" s="8">
        <f t="shared" si="56"/>
        <v>25.61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1000</v>
      </c>
      <c r="G77" s="16">
        <f>'[3]28'!G79</f>
        <v>0</v>
      </c>
      <c r="H77" s="17">
        <f t="shared" si="59"/>
        <v>1320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25.61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25.61</v>
      </c>
      <c r="AE77" s="8">
        <f t="shared" si="43"/>
        <v>25.61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25.61</v>
      </c>
      <c r="AL77" s="8">
        <f t="shared" si="35"/>
        <v>218.77999999999997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218.77999999999997</v>
      </c>
      <c r="AT77" s="8">
        <v>25.61</v>
      </c>
      <c r="AU77" s="8">
        <v>25.61</v>
      </c>
      <c r="AW77" s="205">
        <v>25.61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25.61</v>
      </c>
      <c r="BD77" s="205">
        <v>25.61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25.61</v>
      </c>
      <c r="BL77" s="8">
        <f t="shared" si="53"/>
        <v>25.61</v>
      </c>
      <c r="BM77" s="8">
        <f t="shared" si="54"/>
        <v>25.61</v>
      </c>
      <c r="BN77" s="8">
        <f t="shared" si="55"/>
        <v>25.61</v>
      </c>
      <c r="BO77" s="8">
        <f t="shared" si="56"/>
        <v>25.61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1000</v>
      </c>
      <c r="G78" s="16">
        <f>'[3]28'!G80</f>
        <v>0</v>
      </c>
      <c r="H78" s="17">
        <f t="shared" si="59"/>
        <v>1320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25.61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25.61</v>
      </c>
      <c r="AE78" s="8">
        <f t="shared" si="43"/>
        <v>25.61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25.61</v>
      </c>
      <c r="AL78" s="8">
        <f t="shared" si="35"/>
        <v>218.77999999999997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218.77999999999997</v>
      </c>
      <c r="AT78" s="8">
        <v>25.61</v>
      </c>
      <c r="AU78" s="8">
        <v>25.61</v>
      </c>
      <c r="AW78" s="205">
        <v>25.61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25.61</v>
      </c>
      <c r="BD78" s="205">
        <v>25.61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25.61</v>
      </c>
      <c r="BL78" s="8">
        <f t="shared" si="53"/>
        <v>25.61</v>
      </c>
      <c r="BM78" s="8">
        <f t="shared" si="54"/>
        <v>25.61</v>
      </c>
      <c r="BN78" s="8">
        <f t="shared" si="55"/>
        <v>25.61</v>
      </c>
      <c r="BO78" s="8">
        <f t="shared" si="56"/>
        <v>25.61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1000</v>
      </c>
      <c r="G79" s="16">
        <f>'[3]28'!G81</f>
        <v>0</v>
      </c>
      <c r="H79" s="17">
        <f t="shared" si="59"/>
        <v>1320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25.61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25.61</v>
      </c>
      <c r="AE79" s="8">
        <f t="shared" si="43"/>
        <v>25.61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25.61</v>
      </c>
      <c r="AL79" s="8">
        <f t="shared" si="35"/>
        <v>218.77999999999997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218.77999999999997</v>
      </c>
      <c r="AT79" s="8">
        <v>25.61</v>
      </c>
      <c r="AU79" s="8">
        <v>25.61</v>
      </c>
      <c r="AW79" s="205">
        <v>25.61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25.61</v>
      </c>
      <c r="BD79" s="205">
        <v>25.61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25.61</v>
      </c>
      <c r="BL79" s="8">
        <f t="shared" si="53"/>
        <v>25.61</v>
      </c>
      <c r="BM79" s="8">
        <f t="shared" si="54"/>
        <v>25.61</v>
      </c>
      <c r="BN79" s="8">
        <f t="shared" si="55"/>
        <v>25.61</v>
      </c>
      <c r="BO79" s="8">
        <f t="shared" si="56"/>
        <v>25.61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1000</v>
      </c>
      <c r="G80" s="16">
        <f>'[3]28'!G82</f>
        <v>0</v>
      </c>
      <c r="H80" s="17">
        <f t="shared" si="59"/>
        <v>1320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25.61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25.61</v>
      </c>
      <c r="AE80" s="8">
        <f t="shared" si="43"/>
        <v>25.61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25.61</v>
      </c>
      <c r="AL80" s="8">
        <f t="shared" si="35"/>
        <v>218.77999999999997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218.77999999999997</v>
      </c>
      <c r="AT80" s="8">
        <v>25.61</v>
      </c>
      <c r="AU80" s="8">
        <v>25.61</v>
      </c>
      <c r="AW80" s="205">
        <v>25.61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25.61</v>
      </c>
      <c r="BD80" s="205">
        <v>25.61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25.61</v>
      </c>
      <c r="BL80" s="8">
        <f t="shared" si="53"/>
        <v>25.61</v>
      </c>
      <c r="BM80" s="8">
        <f t="shared" si="54"/>
        <v>25.61</v>
      </c>
      <c r="BN80" s="8">
        <f t="shared" si="55"/>
        <v>25.61</v>
      </c>
      <c r="BO80" s="8">
        <f t="shared" si="56"/>
        <v>25.61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1000</v>
      </c>
      <c r="G81" s="16">
        <f>'[3]28'!G83</f>
        <v>0</v>
      </c>
      <c r="H81" s="17">
        <f t="shared" si="59"/>
        <v>1320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25.61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25.61</v>
      </c>
      <c r="AE81" s="8">
        <f t="shared" si="43"/>
        <v>25.61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25.61</v>
      </c>
      <c r="AL81" s="8">
        <f t="shared" si="35"/>
        <v>218.77999999999997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218.77999999999997</v>
      </c>
      <c r="AT81" s="8">
        <v>25.61</v>
      </c>
      <c r="AU81" s="8">
        <v>25.61</v>
      </c>
      <c r="AW81" s="205">
        <v>25.61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25.61</v>
      </c>
      <c r="BD81" s="205">
        <v>25.61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25.61</v>
      </c>
      <c r="BL81" s="8">
        <f t="shared" si="53"/>
        <v>25.61</v>
      </c>
      <c r="BM81" s="8">
        <f t="shared" si="54"/>
        <v>25.61</v>
      </c>
      <c r="BN81" s="8">
        <f t="shared" si="55"/>
        <v>25.61</v>
      </c>
      <c r="BO81" s="8">
        <f t="shared" si="56"/>
        <v>25.61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1000</v>
      </c>
      <c r="G82" s="16">
        <f>'[3]28'!G84</f>
        <v>0</v>
      </c>
      <c r="H82" s="17">
        <f t="shared" si="59"/>
        <v>1320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27</v>
      </c>
      <c r="AE82" s="8">
        <f t="shared" si="43"/>
        <v>27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27</v>
      </c>
      <c r="AL82" s="8">
        <f t="shared" si="35"/>
        <v>216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</v>
      </c>
      <c r="AT82" s="8">
        <v>27</v>
      </c>
      <c r="AU82" s="8">
        <v>27</v>
      </c>
      <c r="AW82" s="205">
        <v>27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27</v>
      </c>
      <c r="BD82" s="205">
        <v>27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27</v>
      </c>
      <c r="BL82" s="8">
        <f t="shared" si="53"/>
        <v>27</v>
      </c>
      <c r="BM82" s="8">
        <f t="shared" si="54"/>
        <v>27</v>
      </c>
      <c r="BN82" s="8">
        <f t="shared" si="55"/>
        <v>27</v>
      </c>
      <c r="BO82" s="8">
        <f t="shared" si="56"/>
        <v>27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1000</v>
      </c>
      <c r="G83" s="16">
        <f>'[3]28'!G85</f>
        <v>0</v>
      </c>
      <c r="H83" s="17">
        <f t="shared" si="59"/>
        <v>1320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27</v>
      </c>
      <c r="AE83" s="8">
        <f t="shared" si="43"/>
        <v>27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27</v>
      </c>
      <c r="AL83" s="8">
        <f t="shared" si="35"/>
        <v>216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</v>
      </c>
      <c r="AT83" s="8">
        <v>27</v>
      </c>
      <c r="AU83" s="8">
        <v>27</v>
      </c>
      <c r="AW83" s="205">
        <v>27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27</v>
      </c>
      <c r="BD83" s="205">
        <v>27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27</v>
      </c>
      <c r="BL83" s="8">
        <f t="shared" si="53"/>
        <v>27</v>
      </c>
      <c r="BM83" s="8">
        <f t="shared" si="54"/>
        <v>27</v>
      </c>
      <c r="BN83" s="8">
        <f t="shared" si="55"/>
        <v>27</v>
      </c>
      <c r="BO83" s="8">
        <f t="shared" si="56"/>
        <v>27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1000</v>
      </c>
      <c r="G84" s="16">
        <f>'[3]28'!G86</f>
        <v>0</v>
      </c>
      <c r="H84" s="17">
        <f t="shared" si="59"/>
        <v>1320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27</v>
      </c>
      <c r="AE84" s="8">
        <f t="shared" si="43"/>
        <v>27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27</v>
      </c>
      <c r="AL84" s="8">
        <f t="shared" si="35"/>
        <v>216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</v>
      </c>
      <c r="AT84" s="8">
        <v>27</v>
      </c>
      <c r="AU84" s="8">
        <v>27</v>
      </c>
      <c r="AW84" s="205">
        <v>27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27</v>
      </c>
      <c r="BD84" s="205">
        <v>27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27</v>
      </c>
      <c r="BL84" s="8">
        <f t="shared" si="53"/>
        <v>27</v>
      </c>
      <c r="BM84" s="8">
        <f t="shared" si="54"/>
        <v>27</v>
      </c>
      <c r="BN84" s="8">
        <f t="shared" si="55"/>
        <v>27</v>
      </c>
      <c r="BO84" s="8">
        <f t="shared" si="56"/>
        <v>27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1000</v>
      </c>
      <c r="G85" s="16">
        <f>'[3]28'!G87</f>
        <v>0</v>
      </c>
      <c r="H85" s="17">
        <f t="shared" si="59"/>
        <v>1320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27</v>
      </c>
      <c r="AE85" s="8">
        <f t="shared" si="43"/>
        <v>27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27</v>
      </c>
      <c r="AL85" s="8">
        <f t="shared" si="35"/>
        <v>216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</v>
      </c>
      <c r="AT85" s="8">
        <v>27</v>
      </c>
      <c r="AU85" s="8">
        <v>27</v>
      </c>
      <c r="AW85" s="205">
        <v>27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27</v>
      </c>
      <c r="BD85" s="205">
        <v>27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27</v>
      </c>
      <c r="BL85" s="8">
        <f t="shared" si="53"/>
        <v>27</v>
      </c>
      <c r="BM85" s="8">
        <f t="shared" si="54"/>
        <v>27</v>
      </c>
      <c r="BN85" s="8">
        <f t="shared" si="55"/>
        <v>27</v>
      </c>
      <c r="BO85" s="8">
        <f t="shared" si="56"/>
        <v>27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1000</v>
      </c>
      <c r="G86" s="16">
        <f>'[3]28'!G88</f>
        <v>0</v>
      </c>
      <c r="H86" s="17">
        <f t="shared" si="59"/>
        <v>1320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27</v>
      </c>
      <c r="AE86" s="8">
        <f t="shared" si="43"/>
        <v>27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</v>
      </c>
      <c r="AL86" s="8">
        <f t="shared" si="35"/>
        <v>216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</v>
      </c>
      <c r="AT86" s="8">
        <v>27</v>
      </c>
      <c r="AU86" s="8">
        <v>27</v>
      </c>
      <c r="AW86" s="205">
        <v>27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27</v>
      </c>
      <c r="BD86" s="205">
        <v>27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27</v>
      </c>
      <c r="BL86" s="8">
        <f t="shared" si="53"/>
        <v>27</v>
      </c>
      <c r="BM86" s="8">
        <f t="shared" si="54"/>
        <v>27</v>
      </c>
      <c r="BN86" s="8">
        <f t="shared" si="55"/>
        <v>27</v>
      </c>
      <c r="BO86" s="8">
        <f t="shared" si="56"/>
        <v>27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1000</v>
      </c>
      <c r="G87" s="16">
        <f>'[3]28'!G89</f>
        <v>0</v>
      </c>
      <c r="H87" s="17">
        <f t="shared" si="59"/>
        <v>1320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27</v>
      </c>
      <c r="AE87" s="8">
        <f t="shared" si="43"/>
        <v>27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27</v>
      </c>
      <c r="AL87" s="8">
        <f t="shared" si="35"/>
        <v>216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</v>
      </c>
      <c r="AT87" s="8">
        <v>27</v>
      </c>
      <c r="AU87" s="8">
        <v>27</v>
      </c>
      <c r="AW87" s="205">
        <v>27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27</v>
      </c>
      <c r="BD87" s="205">
        <v>27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27</v>
      </c>
      <c r="BL87" s="8">
        <f t="shared" si="53"/>
        <v>27</v>
      </c>
      <c r="BM87" s="8">
        <f t="shared" si="54"/>
        <v>27</v>
      </c>
      <c r="BN87" s="8">
        <f t="shared" si="55"/>
        <v>27</v>
      </c>
      <c r="BO87" s="8">
        <f t="shared" si="56"/>
        <v>27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1000</v>
      </c>
      <c r="G88" s="16">
        <f>'[3]28'!G90</f>
        <v>0</v>
      </c>
      <c r="H88" s="17">
        <f t="shared" si="59"/>
        <v>1320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27</v>
      </c>
      <c r="AE88" s="8">
        <f t="shared" si="43"/>
        <v>27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27</v>
      </c>
      <c r="AL88" s="8">
        <f t="shared" si="35"/>
        <v>216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</v>
      </c>
      <c r="AT88" s="8">
        <v>27</v>
      </c>
      <c r="AU88" s="8">
        <v>27</v>
      </c>
      <c r="AW88" s="205">
        <v>27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27</v>
      </c>
      <c r="BD88" s="205">
        <v>27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27</v>
      </c>
      <c r="BL88" s="8">
        <f t="shared" si="53"/>
        <v>27</v>
      </c>
      <c r="BM88" s="8">
        <f t="shared" si="54"/>
        <v>27</v>
      </c>
      <c r="BN88" s="8">
        <f t="shared" si="55"/>
        <v>27</v>
      </c>
      <c r="BO88" s="8">
        <f t="shared" si="56"/>
        <v>27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1000</v>
      </c>
      <c r="G89" s="16">
        <f>'[3]28'!G91</f>
        <v>0</v>
      </c>
      <c r="H89" s="17">
        <f t="shared" si="59"/>
        <v>1320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27</v>
      </c>
      <c r="AE89" s="8">
        <f t="shared" si="43"/>
        <v>27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27</v>
      </c>
      <c r="AL89" s="8">
        <f t="shared" si="35"/>
        <v>216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</v>
      </c>
      <c r="AT89" s="8">
        <v>27</v>
      </c>
      <c r="AU89" s="8">
        <v>27</v>
      </c>
      <c r="AW89" s="205">
        <v>27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27</v>
      </c>
      <c r="BD89" s="205">
        <v>27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27</v>
      </c>
      <c r="BL89" s="8">
        <f t="shared" si="53"/>
        <v>27</v>
      </c>
      <c r="BM89" s="8">
        <f t="shared" si="54"/>
        <v>27</v>
      </c>
      <c r="BN89" s="8">
        <f t="shared" si="55"/>
        <v>27</v>
      </c>
      <c r="BO89" s="8">
        <f t="shared" si="56"/>
        <v>27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1000</v>
      </c>
      <c r="G90" s="16">
        <f>'[3]28'!G92</f>
        <v>0</v>
      </c>
      <c r="H90" s="17">
        <f t="shared" si="59"/>
        <v>1320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27</v>
      </c>
      <c r="AE90" s="8">
        <f t="shared" si="43"/>
        <v>27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27</v>
      </c>
      <c r="AL90" s="8">
        <f t="shared" si="35"/>
        <v>216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</v>
      </c>
      <c r="AT90" s="8">
        <v>27</v>
      </c>
      <c r="AU90" s="8">
        <v>27</v>
      </c>
      <c r="AW90" s="205">
        <v>27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27</v>
      </c>
      <c r="BD90" s="205">
        <v>27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27</v>
      </c>
      <c r="BL90" s="8">
        <f t="shared" si="53"/>
        <v>27</v>
      </c>
      <c r="BM90" s="8">
        <f t="shared" si="54"/>
        <v>27</v>
      </c>
      <c r="BN90" s="8">
        <f t="shared" si="55"/>
        <v>27</v>
      </c>
      <c r="BO90" s="8">
        <f t="shared" si="56"/>
        <v>27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1000</v>
      </c>
      <c r="G91" s="16">
        <f>'[3]28'!G93</f>
        <v>0</v>
      </c>
      <c r="H91" s="17">
        <f t="shared" si="59"/>
        <v>1320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27</v>
      </c>
      <c r="AE91" s="8">
        <f t="shared" si="43"/>
        <v>27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27</v>
      </c>
      <c r="AL91" s="8">
        <f t="shared" si="35"/>
        <v>216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</v>
      </c>
      <c r="AT91" s="8">
        <v>27</v>
      </c>
      <c r="AU91" s="8">
        <v>27</v>
      </c>
      <c r="AW91" s="205">
        <v>27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27</v>
      </c>
      <c r="BD91" s="205">
        <v>27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27</v>
      </c>
      <c r="BL91" s="8">
        <f t="shared" si="53"/>
        <v>27</v>
      </c>
      <c r="BM91" s="8">
        <f t="shared" si="54"/>
        <v>27</v>
      </c>
      <c r="BN91" s="8">
        <f t="shared" si="55"/>
        <v>27</v>
      </c>
      <c r="BO91" s="8">
        <f t="shared" si="56"/>
        <v>27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1000</v>
      </c>
      <c r="G92" s="16">
        <f>'[3]28'!G94</f>
        <v>0</v>
      </c>
      <c r="H92" s="17">
        <f t="shared" si="59"/>
        <v>1320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27</v>
      </c>
      <c r="AE92" s="8">
        <f t="shared" si="43"/>
        <v>27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27</v>
      </c>
      <c r="AL92" s="8">
        <f t="shared" si="35"/>
        <v>216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</v>
      </c>
      <c r="AT92" s="8">
        <v>27</v>
      </c>
      <c r="AU92" s="8">
        <v>27</v>
      </c>
      <c r="AW92" s="205">
        <v>27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27</v>
      </c>
      <c r="BD92" s="205">
        <v>27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27</v>
      </c>
      <c r="BL92" s="8">
        <f t="shared" si="53"/>
        <v>27</v>
      </c>
      <c r="BM92" s="8">
        <f t="shared" si="54"/>
        <v>27</v>
      </c>
      <c r="BN92" s="8">
        <f t="shared" si="55"/>
        <v>27</v>
      </c>
      <c r="BO92" s="8">
        <f t="shared" si="56"/>
        <v>27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1000</v>
      </c>
      <c r="G93" s="16">
        <f>'[3]28'!G95</f>
        <v>0</v>
      </c>
      <c r="H93" s="17">
        <f t="shared" si="59"/>
        <v>1320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</v>
      </c>
      <c r="AE93" s="8">
        <f t="shared" si="43"/>
        <v>27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27</v>
      </c>
      <c r="AL93" s="8">
        <f t="shared" si="35"/>
        <v>216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</v>
      </c>
      <c r="AT93" s="8">
        <v>27</v>
      </c>
      <c r="AU93" s="8">
        <v>27</v>
      </c>
      <c r="AW93" s="205">
        <v>27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27</v>
      </c>
      <c r="BD93" s="205">
        <v>27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27</v>
      </c>
      <c r="BL93" s="8">
        <f t="shared" si="53"/>
        <v>27</v>
      </c>
      <c r="BM93" s="8">
        <f t="shared" si="54"/>
        <v>27</v>
      </c>
      <c r="BN93" s="8">
        <f t="shared" si="55"/>
        <v>27</v>
      </c>
      <c r="BO93" s="8">
        <f t="shared" si="56"/>
        <v>27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1000</v>
      </c>
      <c r="G94" s="16">
        <f>'[3]28'!G96</f>
        <v>0</v>
      </c>
      <c r="H94" s="17">
        <f t="shared" si="59"/>
        <v>1320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</v>
      </c>
      <c r="AE94" s="8">
        <f t="shared" si="43"/>
        <v>27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27</v>
      </c>
      <c r="AL94" s="8">
        <f t="shared" si="35"/>
        <v>216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</v>
      </c>
      <c r="AT94" s="8">
        <v>27</v>
      </c>
      <c r="AU94" s="8">
        <v>27</v>
      </c>
      <c r="AW94" s="205">
        <v>27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27</v>
      </c>
      <c r="BD94" s="205">
        <v>27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27</v>
      </c>
      <c r="BL94" s="8">
        <f t="shared" si="53"/>
        <v>27</v>
      </c>
      <c r="BM94" s="8">
        <f t="shared" si="54"/>
        <v>27</v>
      </c>
      <c r="BN94" s="8">
        <f t="shared" si="55"/>
        <v>27</v>
      </c>
      <c r="BO94" s="8">
        <f t="shared" si="56"/>
        <v>27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1000</v>
      </c>
      <c r="G95" s="16">
        <f>'[3]28'!G97</f>
        <v>0</v>
      </c>
      <c r="H95" s="17">
        <f t="shared" si="59"/>
        <v>1320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</v>
      </c>
      <c r="AE95" s="8">
        <f t="shared" si="43"/>
        <v>27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27</v>
      </c>
      <c r="AL95" s="8">
        <f t="shared" si="35"/>
        <v>216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</v>
      </c>
      <c r="AT95" s="8">
        <v>27</v>
      </c>
      <c r="AU95" s="8">
        <v>27</v>
      </c>
      <c r="AW95" s="205">
        <v>27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27</v>
      </c>
      <c r="BD95" s="205">
        <v>27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27</v>
      </c>
      <c r="BL95" s="8">
        <f t="shared" si="53"/>
        <v>27</v>
      </c>
      <c r="BM95" s="8">
        <f t="shared" si="54"/>
        <v>27</v>
      </c>
      <c r="BN95" s="8">
        <f t="shared" si="55"/>
        <v>27</v>
      </c>
      <c r="BO95" s="8">
        <f t="shared" si="56"/>
        <v>27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1000</v>
      </c>
      <c r="G96" s="16">
        <f>'[3]28'!G98</f>
        <v>0</v>
      </c>
      <c r="H96" s="17">
        <f t="shared" si="59"/>
        <v>1320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</v>
      </c>
      <c r="AE96" s="8">
        <f t="shared" si="43"/>
        <v>27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27</v>
      </c>
      <c r="AL96" s="8">
        <f t="shared" si="35"/>
        <v>216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</v>
      </c>
      <c r="AT96" s="8">
        <v>27</v>
      </c>
      <c r="AU96" s="8">
        <v>27</v>
      </c>
      <c r="AW96" s="205">
        <v>27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27</v>
      </c>
      <c r="BD96" s="205">
        <v>27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27</v>
      </c>
      <c r="BL96" s="8">
        <f t="shared" si="53"/>
        <v>27</v>
      </c>
      <c r="BM96" s="8">
        <f t="shared" si="54"/>
        <v>27</v>
      </c>
      <c r="BN96" s="8">
        <f t="shared" si="55"/>
        <v>27</v>
      </c>
      <c r="BO96" s="8">
        <f t="shared" si="56"/>
        <v>27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1000</v>
      </c>
      <c r="G97" s="16">
        <f>'[3]28'!G99</f>
        <v>0</v>
      </c>
      <c r="H97" s="17">
        <f t="shared" si="59"/>
        <v>1320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</v>
      </c>
      <c r="AE97" s="8">
        <f t="shared" si="43"/>
        <v>27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27</v>
      </c>
      <c r="AL97" s="8">
        <f t="shared" si="35"/>
        <v>216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</v>
      </c>
      <c r="AT97" s="8">
        <v>27</v>
      </c>
      <c r="AU97" s="8">
        <v>27</v>
      </c>
      <c r="AW97" s="205">
        <v>27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27</v>
      </c>
      <c r="BD97" s="205">
        <v>27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27</v>
      </c>
      <c r="BL97" s="8">
        <f t="shared" si="53"/>
        <v>27</v>
      </c>
      <c r="BM97" s="8">
        <f t="shared" si="54"/>
        <v>27</v>
      </c>
      <c r="BN97" s="8">
        <f t="shared" si="55"/>
        <v>27</v>
      </c>
      <c r="BO97" s="8">
        <f t="shared" si="56"/>
        <v>27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1000</v>
      </c>
      <c r="G98" s="16">
        <f>'[3]28'!G100</f>
        <v>0</v>
      </c>
      <c r="H98" s="17">
        <f t="shared" si="59"/>
        <v>1320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</v>
      </c>
      <c r="AE98" s="8">
        <f t="shared" si="43"/>
        <v>27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27</v>
      </c>
      <c r="AL98" s="8">
        <f t="shared" si="35"/>
        <v>216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</v>
      </c>
      <c r="AT98" s="8">
        <v>27</v>
      </c>
      <c r="AU98" s="8">
        <v>27</v>
      </c>
      <c r="AW98" s="205">
        <v>27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27</v>
      </c>
      <c r="BD98" s="205">
        <v>27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27</v>
      </c>
      <c r="BL98" s="8">
        <f t="shared" si="53"/>
        <v>27</v>
      </c>
      <c r="BM98" s="8">
        <f t="shared" si="54"/>
        <v>27</v>
      </c>
      <c r="BN98" s="8">
        <f t="shared" si="55"/>
        <v>27</v>
      </c>
      <c r="BO98" s="8">
        <f t="shared" si="56"/>
        <v>27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0.17249999999999999</v>
      </c>
      <c r="D99" s="15">
        <f t="shared" si="62"/>
        <v>0</v>
      </c>
      <c r="E99" s="15">
        <f t="shared" si="62"/>
        <v>0</v>
      </c>
      <c r="F99" s="15">
        <f t="shared" si="62"/>
        <v>23.977499999999999</v>
      </c>
      <c r="G99" s="15">
        <f t="shared" si="62"/>
        <v>0</v>
      </c>
      <c r="H99" s="15">
        <f t="shared" si="62"/>
        <v>31.83</v>
      </c>
      <c r="I99" s="15">
        <f t="shared" si="62"/>
        <v>4.3775000000000004</v>
      </c>
      <c r="J99" s="15">
        <f t="shared" si="62"/>
        <v>0.17249999999999999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4.55</v>
      </c>
      <c r="P99" s="15">
        <f t="shared" si="62"/>
        <v>2.4E-2</v>
      </c>
      <c r="Q99" s="15">
        <f t="shared" si="62"/>
        <v>4.3775000000000004</v>
      </c>
      <c r="R99" s="15">
        <f t="shared" si="62"/>
        <v>0.17249999999999999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4.55</v>
      </c>
      <c r="X99" s="15">
        <f t="shared" si="62"/>
        <v>0.43382499999999979</v>
      </c>
      <c r="Y99" s="15">
        <f t="shared" si="62"/>
        <v>1.7250000000000001E-2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0.45107499999999984</v>
      </c>
      <c r="AE99" s="15">
        <f t="shared" si="62"/>
        <v>0.43382499999999979</v>
      </c>
      <c r="AF99" s="15">
        <f t="shared" si="62"/>
        <v>1.7250000000000001E-2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0.45107499999999984</v>
      </c>
      <c r="AL99" s="15">
        <f t="shared" si="62"/>
        <v>3.5098500000000015</v>
      </c>
      <c r="AM99" s="15">
        <f t="shared" si="62"/>
        <v>0.13800000000000001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3.6478500000000014</v>
      </c>
      <c r="AS99" s="15">
        <f t="shared" si="62"/>
        <v>0</v>
      </c>
      <c r="AT99" s="15">
        <f t="shared" si="62"/>
        <v>0.43801499999999982</v>
      </c>
      <c r="AU99" s="15">
        <f t="shared" si="62"/>
        <v>0.44251499999999983</v>
      </c>
      <c r="AV99" s="15">
        <f t="shared" si="62"/>
        <v>0</v>
      </c>
      <c r="AW99" s="15">
        <f t="shared" si="62"/>
        <v>0.43382499999999979</v>
      </c>
      <c r="AX99" s="15">
        <f t="shared" si="62"/>
        <v>1.7250000000000001E-2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0.45107499999999984</v>
      </c>
      <c r="BD99" s="15">
        <f t="shared" si="62"/>
        <v>0.43382499999999979</v>
      </c>
      <c r="BE99" s="15">
        <f t="shared" si="62"/>
        <v>1.7250000000000001E-2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0.45107499999999984</v>
      </c>
      <c r="BK99" s="15"/>
      <c r="BL99" s="15">
        <f t="shared" si="63"/>
        <v>0.43801499999999982</v>
      </c>
      <c r="BM99" s="15">
        <f t="shared" si="63"/>
        <v>0.44251499999999983</v>
      </c>
      <c r="BN99" s="15">
        <f t="shared" si="63"/>
        <v>0.45107499999999984</v>
      </c>
      <c r="BO99" s="15">
        <f t="shared" si="63"/>
        <v>0.45107499999999984</v>
      </c>
      <c r="BP99" s="15">
        <f t="shared" si="63"/>
        <v>-1.3059999999999999E-2</v>
      </c>
      <c r="BQ99" s="15">
        <f t="shared" si="63"/>
        <v>-8.5599999999999999E-3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45685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45685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13"/>
      <c r="I3">
        <f>BRPL_EOD!AA3+BRPL_EOD!AB3</f>
        <v>15.99</v>
      </c>
      <c r="J3">
        <f>BYPL_EOD!AA3+BYPL_EOD!AB3</f>
        <v>8.75</v>
      </c>
      <c r="K3">
        <f>MES_EOD!AA3+MES_EOD!AB3</f>
        <v>0</v>
      </c>
      <c r="L3">
        <f>NDMC_EOD!AA3+NDMC_EOD!AB3</f>
        <v>1.91</v>
      </c>
      <c r="M3">
        <f>TPDDL_EOD!AA3+TPDDL_EOD!AB3</f>
        <v>11.42</v>
      </c>
      <c r="N3">
        <f t="shared" ref="N3:N66" si="0">SUM(I3:M3)</f>
        <v>38.07</v>
      </c>
      <c r="O3" s="113">
        <f t="shared" ref="O3:O66" si="1">G3-N3</f>
        <v>0.53000000000000114</v>
      </c>
      <c r="P3">
        <v>16.212608353033886</v>
      </c>
      <c r="Q3">
        <v>8.8718150774888365</v>
      </c>
      <c r="R3">
        <v>0</v>
      </c>
      <c r="S3">
        <v>1.9365904912004201</v>
      </c>
      <c r="T3">
        <v>11.578986078276859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13"/>
      <c r="I4">
        <f>BRPL_EOD!AA4+BRPL_EOD!AB4</f>
        <v>15.99</v>
      </c>
      <c r="J4">
        <f>BYPL_EOD!AA4+BYPL_EOD!AB4</f>
        <v>8.75</v>
      </c>
      <c r="K4">
        <f>MES_EOD!AA4+MES_EOD!AB4</f>
        <v>0</v>
      </c>
      <c r="L4">
        <f>NDMC_EOD!AA4+NDMC_EOD!AB4</f>
        <v>1.91</v>
      </c>
      <c r="M4">
        <f>TPDDL_EOD!AA4+TPDDL_EOD!AB4</f>
        <v>11.42</v>
      </c>
      <c r="N4">
        <f t="shared" si="0"/>
        <v>38.07</v>
      </c>
      <c r="O4" s="113">
        <f t="shared" si="1"/>
        <v>0.53000000000000114</v>
      </c>
      <c r="P4">
        <v>16.212608353033886</v>
      </c>
      <c r="Q4">
        <v>8.8718150774888365</v>
      </c>
      <c r="R4">
        <v>0</v>
      </c>
      <c r="S4">
        <v>1.9365904912004201</v>
      </c>
      <c r="T4">
        <v>11.578986078276859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13"/>
      <c r="I5">
        <f>BRPL_EOD!AA5+BRPL_EOD!AB5</f>
        <v>15.99</v>
      </c>
      <c r="J5">
        <f>BYPL_EOD!AA5+BYPL_EOD!AB5</f>
        <v>8.75</v>
      </c>
      <c r="K5">
        <f>MES_EOD!AA5+MES_EOD!AB5</f>
        <v>0</v>
      </c>
      <c r="L5">
        <f>NDMC_EOD!AA5+NDMC_EOD!AB5</f>
        <v>1.91</v>
      </c>
      <c r="M5">
        <f>TPDDL_EOD!AA5+TPDDL_EOD!AB5</f>
        <v>11.42</v>
      </c>
      <c r="N5">
        <f t="shared" si="0"/>
        <v>38.07</v>
      </c>
      <c r="O5" s="113">
        <f t="shared" si="1"/>
        <v>0.53000000000000114</v>
      </c>
      <c r="P5">
        <v>16.212608353033886</v>
      </c>
      <c r="Q5">
        <v>8.8718150774888365</v>
      </c>
      <c r="R5">
        <v>0</v>
      </c>
      <c r="S5">
        <v>1.9365904912004201</v>
      </c>
      <c r="T5">
        <v>11.578986078276859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13"/>
      <c r="I6">
        <f>BRPL_EOD!AA6+BRPL_EOD!AB6</f>
        <v>15.99</v>
      </c>
      <c r="J6">
        <f>BYPL_EOD!AA6+BYPL_EOD!AB6</f>
        <v>8.75</v>
      </c>
      <c r="K6">
        <f>MES_EOD!AA6+MES_EOD!AB6</f>
        <v>0</v>
      </c>
      <c r="L6">
        <f>NDMC_EOD!AA6+NDMC_EOD!AB6</f>
        <v>1.91</v>
      </c>
      <c r="M6">
        <f>TPDDL_EOD!AA6+TPDDL_EOD!AB6</f>
        <v>11.42</v>
      </c>
      <c r="N6">
        <f t="shared" si="0"/>
        <v>38.07</v>
      </c>
      <c r="O6" s="113">
        <f t="shared" si="1"/>
        <v>0.53000000000000114</v>
      </c>
      <c r="P6">
        <v>16.212608353033886</v>
      </c>
      <c r="Q6">
        <v>8.8718150774888365</v>
      </c>
      <c r="R6">
        <v>0</v>
      </c>
      <c r="S6">
        <v>1.9365904912004201</v>
      </c>
      <c r="T6">
        <v>11.578986078276859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13"/>
      <c r="I7">
        <f>BRPL_EOD!AA7+BRPL_EOD!AB7</f>
        <v>15.99</v>
      </c>
      <c r="J7">
        <f>BYPL_EOD!AA7+BYPL_EOD!AB7</f>
        <v>8.75</v>
      </c>
      <c r="K7">
        <f>MES_EOD!AA7+MES_EOD!AB7</f>
        <v>0</v>
      </c>
      <c r="L7">
        <f>NDMC_EOD!AA7+NDMC_EOD!AB7</f>
        <v>1.91</v>
      </c>
      <c r="M7">
        <f>TPDDL_EOD!AA7+TPDDL_EOD!AB7</f>
        <v>11.42</v>
      </c>
      <c r="N7">
        <f t="shared" si="0"/>
        <v>38.07</v>
      </c>
      <c r="O7" s="113">
        <f t="shared" si="1"/>
        <v>0.53000000000000114</v>
      </c>
      <c r="P7">
        <v>16.212608353033886</v>
      </c>
      <c r="Q7">
        <v>8.8718150774888365</v>
      </c>
      <c r="R7">
        <v>0</v>
      </c>
      <c r="S7">
        <v>1.9365904912004201</v>
      </c>
      <c r="T7">
        <v>11.578986078276859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13"/>
      <c r="I8">
        <f>BRPL_EOD!AA8+BRPL_EOD!AB8</f>
        <v>15.99</v>
      </c>
      <c r="J8">
        <f>BYPL_EOD!AA8+BYPL_EOD!AB8</f>
        <v>8.75</v>
      </c>
      <c r="K8">
        <f>MES_EOD!AA8+MES_EOD!AB8</f>
        <v>0</v>
      </c>
      <c r="L8">
        <f>NDMC_EOD!AA8+NDMC_EOD!AB8</f>
        <v>1.91</v>
      </c>
      <c r="M8">
        <f>TPDDL_EOD!AA8+TPDDL_EOD!AB8</f>
        <v>11.42</v>
      </c>
      <c r="N8">
        <f t="shared" si="0"/>
        <v>38.07</v>
      </c>
      <c r="O8" s="113">
        <f t="shared" si="1"/>
        <v>0.53000000000000114</v>
      </c>
      <c r="P8">
        <v>16.212608353033886</v>
      </c>
      <c r="Q8">
        <v>8.8718150774888365</v>
      </c>
      <c r="R8">
        <v>0</v>
      </c>
      <c r="S8">
        <v>1.9365904912004201</v>
      </c>
      <c r="T8">
        <v>11.578986078276859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13"/>
      <c r="I9">
        <f>BRPL_EOD!AA9+BRPL_EOD!AB9</f>
        <v>15.99</v>
      </c>
      <c r="J9">
        <f>BYPL_EOD!AA9+BYPL_EOD!AB9</f>
        <v>8.75</v>
      </c>
      <c r="K9">
        <f>MES_EOD!AA9+MES_EOD!AB9</f>
        <v>0</v>
      </c>
      <c r="L9">
        <f>NDMC_EOD!AA9+NDMC_EOD!AB9</f>
        <v>1.91</v>
      </c>
      <c r="M9">
        <f>TPDDL_EOD!AA9+TPDDL_EOD!AB9</f>
        <v>11.42</v>
      </c>
      <c r="N9">
        <f t="shared" si="0"/>
        <v>38.07</v>
      </c>
      <c r="O9" s="113">
        <f t="shared" si="1"/>
        <v>0.53000000000000114</v>
      </c>
      <c r="P9">
        <v>16.212608353033886</v>
      </c>
      <c r="Q9">
        <v>8.8718150774888365</v>
      </c>
      <c r="R9">
        <v>0</v>
      </c>
      <c r="S9">
        <v>1.9365904912004201</v>
      </c>
      <c r="T9">
        <v>11.578986078276859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13"/>
      <c r="I10">
        <f>BRPL_EOD!AA10+BRPL_EOD!AB10</f>
        <v>15.99</v>
      </c>
      <c r="J10">
        <f>BYPL_EOD!AA10+BYPL_EOD!AB10</f>
        <v>8.75</v>
      </c>
      <c r="K10">
        <f>MES_EOD!AA10+MES_EOD!AB10</f>
        <v>0</v>
      </c>
      <c r="L10">
        <f>NDMC_EOD!AA10+NDMC_EOD!AB10</f>
        <v>1.91</v>
      </c>
      <c r="M10">
        <f>TPDDL_EOD!AA10+TPDDL_EOD!AB10</f>
        <v>11.42</v>
      </c>
      <c r="N10">
        <f t="shared" si="0"/>
        <v>38.07</v>
      </c>
      <c r="O10" s="113">
        <f t="shared" si="1"/>
        <v>0.53000000000000114</v>
      </c>
      <c r="P10">
        <v>16.212608353033886</v>
      </c>
      <c r="Q10">
        <v>8.8718150774888365</v>
      </c>
      <c r="R10">
        <v>0</v>
      </c>
      <c r="S10">
        <v>1.9365904912004201</v>
      </c>
      <c r="T10">
        <v>11.578986078276859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13"/>
      <c r="I11">
        <f>BRPL_EOD!AA11+BRPL_EOD!AB11</f>
        <v>15.99</v>
      </c>
      <c r="J11">
        <f>BYPL_EOD!AA11+BYPL_EOD!AB11</f>
        <v>8.75</v>
      </c>
      <c r="K11">
        <f>MES_EOD!AA11+MES_EOD!AB11</f>
        <v>0</v>
      </c>
      <c r="L11">
        <f>NDMC_EOD!AA11+NDMC_EOD!AB11</f>
        <v>1.91</v>
      </c>
      <c r="M11">
        <f>TPDDL_EOD!AA11+TPDDL_EOD!AB11</f>
        <v>11.42</v>
      </c>
      <c r="N11">
        <f t="shared" si="0"/>
        <v>38.07</v>
      </c>
      <c r="O11" s="113">
        <f t="shared" si="1"/>
        <v>0.53000000000000114</v>
      </c>
      <c r="P11">
        <v>16.212608353033886</v>
      </c>
      <c r="Q11">
        <v>8.8718150774888365</v>
      </c>
      <c r="R11">
        <v>0</v>
      </c>
      <c r="S11">
        <v>1.9365904912004201</v>
      </c>
      <c r="T11">
        <v>11.578986078276859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13"/>
      <c r="I12">
        <f>BRPL_EOD!AA12+BRPL_EOD!AB12</f>
        <v>15.99</v>
      </c>
      <c r="J12">
        <f>BYPL_EOD!AA12+BYPL_EOD!AB12</f>
        <v>8.75</v>
      </c>
      <c r="K12">
        <f>MES_EOD!AA12+MES_EOD!AB12</f>
        <v>0</v>
      </c>
      <c r="L12">
        <f>NDMC_EOD!AA12+NDMC_EOD!AB12</f>
        <v>1.91</v>
      </c>
      <c r="M12">
        <f>TPDDL_EOD!AA12+TPDDL_EOD!AB12</f>
        <v>11.42</v>
      </c>
      <c r="N12">
        <f t="shared" si="0"/>
        <v>38.07</v>
      </c>
      <c r="O12" s="113">
        <f t="shared" si="1"/>
        <v>0.53000000000000114</v>
      </c>
      <c r="P12">
        <v>16.212608353033886</v>
      </c>
      <c r="Q12">
        <v>8.8718150774888365</v>
      </c>
      <c r="R12">
        <v>0</v>
      </c>
      <c r="S12">
        <v>1.9365904912004201</v>
      </c>
      <c r="T12">
        <v>11.578986078276859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13"/>
      <c r="I13">
        <f>BRPL_EOD!AA13+BRPL_EOD!AB13</f>
        <v>15.99</v>
      </c>
      <c r="J13">
        <f>BYPL_EOD!AA13+BYPL_EOD!AB13</f>
        <v>8.75</v>
      </c>
      <c r="K13">
        <f>MES_EOD!AA13+MES_EOD!AB13</f>
        <v>0</v>
      </c>
      <c r="L13">
        <f>NDMC_EOD!AA13+NDMC_EOD!AB13</f>
        <v>1.91</v>
      </c>
      <c r="M13">
        <f>TPDDL_EOD!AA13+TPDDL_EOD!AB13</f>
        <v>11.42</v>
      </c>
      <c r="N13">
        <f t="shared" si="0"/>
        <v>38.07</v>
      </c>
      <c r="O13" s="113">
        <f t="shared" si="1"/>
        <v>0.53000000000000114</v>
      </c>
      <c r="P13">
        <v>16.212608353033886</v>
      </c>
      <c r="Q13">
        <v>8.8718150774888365</v>
      </c>
      <c r="R13">
        <v>0</v>
      </c>
      <c r="S13">
        <v>1.9365904912004201</v>
      </c>
      <c r="T13">
        <v>11.578986078276859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13"/>
      <c r="I14">
        <f>BRPL_EOD!AA14+BRPL_EOD!AB14</f>
        <v>15.99</v>
      </c>
      <c r="J14">
        <f>BYPL_EOD!AA14+BYPL_EOD!AB14</f>
        <v>8.75</v>
      </c>
      <c r="K14">
        <f>MES_EOD!AA14+MES_EOD!AB14</f>
        <v>0</v>
      </c>
      <c r="L14">
        <f>NDMC_EOD!AA14+NDMC_EOD!AB14</f>
        <v>1.91</v>
      </c>
      <c r="M14">
        <f>TPDDL_EOD!AA14+TPDDL_EOD!AB14</f>
        <v>11.42</v>
      </c>
      <c r="N14">
        <f t="shared" si="0"/>
        <v>38.07</v>
      </c>
      <c r="O14" s="113">
        <f t="shared" si="1"/>
        <v>0.53000000000000114</v>
      </c>
      <c r="P14">
        <v>16.212608353033886</v>
      </c>
      <c r="Q14">
        <v>8.8718150774888365</v>
      </c>
      <c r="R14">
        <v>0</v>
      </c>
      <c r="S14">
        <v>1.9365904912004201</v>
      </c>
      <c r="T14">
        <v>11.578986078276859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13"/>
      <c r="I15">
        <f>BRPL_EOD!AA15+BRPL_EOD!AB15</f>
        <v>15.99</v>
      </c>
      <c r="J15">
        <f>BYPL_EOD!AA15+BYPL_EOD!AB15</f>
        <v>8.75</v>
      </c>
      <c r="K15">
        <f>MES_EOD!AA15+MES_EOD!AB15</f>
        <v>0</v>
      </c>
      <c r="L15">
        <f>NDMC_EOD!AA15+NDMC_EOD!AB15</f>
        <v>1.91</v>
      </c>
      <c r="M15">
        <f>TPDDL_EOD!AA15+TPDDL_EOD!AB15</f>
        <v>11.42</v>
      </c>
      <c r="N15">
        <f t="shared" si="0"/>
        <v>38.07</v>
      </c>
      <c r="O15" s="113">
        <f t="shared" si="1"/>
        <v>0.53000000000000114</v>
      </c>
      <c r="P15">
        <v>16.212608353033886</v>
      </c>
      <c r="Q15">
        <v>8.8718150774888365</v>
      </c>
      <c r="R15">
        <v>0</v>
      </c>
      <c r="S15">
        <v>1.9365904912004201</v>
      </c>
      <c r="T15">
        <v>11.578986078276859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13"/>
      <c r="I16">
        <f>BRPL_EOD!AA16+BRPL_EOD!AB16</f>
        <v>15.99</v>
      </c>
      <c r="J16">
        <f>BYPL_EOD!AA16+BYPL_EOD!AB16</f>
        <v>8.75</v>
      </c>
      <c r="K16">
        <f>MES_EOD!AA16+MES_EOD!AB16</f>
        <v>0</v>
      </c>
      <c r="L16">
        <f>NDMC_EOD!AA16+NDMC_EOD!AB16</f>
        <v>1.91</v>
      </c>
      <c r="M16">
        <f>TPDDL_EOD!AA16+TPDDL_EOD!AB16</f>
        <v>11.42</v>
      </c>
      <c r="N16">
        <f t="shared" si="0"/>
        <v>38.07</v>
      </c>
      <c r="O16" s="113">
        <f t="shared" si="1"/>
        <v>0.53000000000000114</v>
      </c>
      <c r="P16">
        <v>16.212608353033886</v>
      </c>
      <c r="Q16">
        <v>8.8718150774888365</v>
      </c>
      <c r="R16">
        <v>0</v>
      </c>
      <c r="S16">
        <v>1.9365904912004201</v>
      </c>
      <c r="T16">
        <v>11.578986078276859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13"/>
      <c r="I17">
        <f>BRPL_EOD!AA17+BRPL_EOD!AB17</f>
        <v>15.99</v>
      </c>
      <c r="J17">
        <f>BYPL_EOD!AA17+BYPL_EOD!AB17</f>
        <v>8.75</v>
      </c>
      <c r="K17">
        <f>MES_EOD!AA17+MES_EOD!AB17</f>
        <v>0</v>
      </c>
      <c r="L17">
        <f>NDMC_EOD!AA17+NDMC_EOD!AB17</f>
        <v>1.91</v>
      </c>
      <c r="M17">
        <f>TPDDL_EOD!AA17+TPDDL_EOD!AB17</f>
        <v>11.42</v>
      </c>
      <c r="N17">
        <f t="shared" si="0"/>
        <v>38.07</v>
      </c>
      <c r="O17" s="113">
        <f t="shared" si="1"/>
        <v>0.53000000000000114</v>
      </c>
      <c r="P17">
        <v>16.212608353033886</v>
      </c>
      <c r="Q17">
        <v>8.8718150774888365</v>
      </c>
      <c r="R17">
        <v>0</v>
      </c>
      <c r="S17">
        <v>1.9365904912004201</v>
      </c>
      <c r="T17">
        <v>11.578986078276859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13"/>
      <c r="I18">
        <f>BRPL_EOD!AA18+BRPL_EOD!AB18</f>
        <v>15.99</v>
      </c>
      <c r="J18">
        <f>BYPL_EOD!AA18+BYPL_EOD!AB18</f>
        <v>8.75</v>
      </c>
      <c r="K18">
        <f>MES_EOD!AA18+MES_EOD!AB18</f>
        <v>0</v>
      </c>
      <c r="L18">
        <f>NDMC_EOD!AA18+NDMC_EOD!AB18</f>
        <v>1.91</v>
      </c>
      <c r="M18">
        <f>TPDDL_EOD!AA18+TPDDL_EOD!AB18</f>
        <v>11.42</v>
      </c>
      <c r="N18">
        <f t="shared" si="0"/>
        <v>38.07</v>
      </c>
      <c r="O18" s="113">
        <f t="shared" si="1"/>
        <v>0.53000000000000114</v>
      </c>
      <c r="P18">
        <v>16.212608353033886</v>
      </c>
      <c r="Q18">
        <v>8.8718150774888365</v>
      </c>
      <c r="R18">
        <v>0</v>
      </c>
      <c r="S18">
        <v>1.9365904912004201</v>
      </c>
      <c r="T18">
        <v>11.578986078276859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15.99</v>
      </c>
      <c r="J39">
        <f>BYPL_EOD!AA39+BYPL_EOD!AB39</f>
        <v>8.75</v>
      </c>
      <c r="K39">
        <f>MES_EOD!AA39+MES_EOD!AB39</f>
        <v>0</v>
      </c>
      <c r="L39">
        <f>NDMC_EOD!AA39+NDMC_EOD!AB39</f>
        <v>1.91</v>
      </c>
      <c r="M39">
        <f>TPDDL_EOD!AA39+TPDDL_EOD!AB39</f>
        <v>11.42</v>
      </c>
      <c r="N39">
        <f t="shared" si="0"/>
        <v>38.07</v>
      </c>
      <c r="O39" s="113">
        <f t="shared" si="1"/>
        <v>0.22999999999999687</v>
      </c>
      <c r="P39">
        <v>16.086603624901496</v>
      </c>
      <c r="Q39">
        <v>8.8028631468347776</v>
      </c>
      <c r="R39">
        <v>0</v>
      </c>
      <c r="S39">
        <v>1.9215392697662199</v>
      </c>
      <c r="T39">
        <v>11.488993958497504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15.99</v>
      </c>
      <c r="J40">
        <f>BYPL_EOD!AA40+BYPL_EOD!AB40</f>
        <v>8.75</v>
      </c>
      <c r="K40">
        <f>MES_EOD!AA40+MES_EOD!AB40</f>
        <v>0</v>
      </c>
      <c r="L40">
        <f>NDMC_EOD!AA40+NDMC_EOD!AB40</f>
        <v>1.91</v>
      </c>
      <c r="M40">
        <f>TPDDL_EOD!AA40+TPDDL_EOD!AB40</f>
        <v>11.42</v>
      </c>
      <c r="N40">
        <f t="shared" si="0"/>
        <v>38.07</v>
      </c>
      <c r="O40" s="113">
        <f t="shared" si="1"/>
        <v>0.22999999999999687</v>
      </c>
      <c r="P40">
        <v>16.086603624901496</v>
      </c>
      <c r="Q40">
        <v>8.8028631468347776</v>
      </c>
      <c r="R40">
        <v>0</v>
      </c>
      <c r="S40">
        <v>1.9215392697662199</v>
      </c>
      <c r="T40">
        <v>11.488993958497504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15.99</v>
      </c>
      <c r="J41">
        <f>BYPL_EOD!AA41+BYPL_EOD!AB41</f>
        <v>8.75</v>
      </c>
      <c r="K41">
        <f>MES_EOD!AA41+MES_EOD!AB41</f>
        <v>0</v>
      </c>
      <c r="L41">
        <f>NDMC_EOD!AA41+NDMC_EOD!AB41</f>
        <v>1.91</v>
      </c>
      <c r="M41">
        <f>TPDDL_EOD!AA41+TPDDL_EOD!AB41</f>
        <v>11.42</v>
      </c>
      <c r="N41">
        <f t="shared" si="0"/>
        <v>38.07</v>
      </c>
      <c r="O41" s="113">
        <f t="shared" si="1"/>
        <v>0.22999999999999687</v>
      </c>
      <c r="P41">
        <v>16.086603624901496</v>
      </c>
      <c r="Q41">
        <v>8.8028631468347776</v>
      </c>
      <c r="R41">
        <v>0</v>
      </c>
      <c r="S41">
        <v>1.9215392697662199</v>
      </c>
      <c r="T41">
        <v>11.488993958497504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15.99</v>
      </c>
      <c r="J42">
        <f>BYPL_EOD!AA42+BYPL_EOD!AB42</f>
        <v>8.75</v>
      </c>
      <c r="K42">
        <f>MES_EOD!AA42+MES_EOD!AB42</f>
        <v>0</v>
      </c>
      <c r="L42">
        <f>NDMC_EOD!AA42+NDMC_EOD!AB42</f>
        <v>1.91</v>
      </c>
      <c r="M42">
        <f>TPDDL_EOD!AA42+TPDDL_EOD!AB42</f>
        <v>11.42</v>
      </c>
      <c r="N42">
        <f t="shared" si="0"/>
        <v>38.07</v>
      </c>
      <c r="O42" s="113">
        <f t="shared" si="1"/>
        <v>0.22999999999999687</v>
      </c>
      <c r="P42">
        <v>16.086603624901496</v>
      </c>
      <c r="Q42">
        <v>8.8028631468347776</v>
      </c>
      <c r="R42">
        <v>0</v>
      </c>
      <c r="S42">
        <v>1.9215392697662199</v>
      </c>
      <c r="T42">
        <v>11.488993958497504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15.99</v>
      </c>
      <c r="J43">
        <f>BYPL_EOD!AA43+BYPL_EOD!AB43</f>
        <v>8.75</v>
      </c>
      <c r="K43">
        <f>MES_EOD!AA43+MES_EOD!AB43</f>
        <v>0</v>
      </c>
      <c r="L43">
        <f>NDMC_EOD!AA43+NDMC_EOD!AB43</f>
        <v>1.91</v>
      </c>
      <c r="M43">
        <f>TPDDL_EOD!AA43+TPDDL_EOD!AB43</f>
        <v>11.42</v>
      </c>
      <c r="N43">
        <f t="shared" si="0"/>
        <v>38.07</v>
      </c>
      <c r="O43" s="113">
        <f t="shared" si="1"/>
        <v>0.22999999999999687</v>
      </c>
      <c r="P43">
        <v>16.086603624901496</v>
      </c>
      <c r="Q43">
        <v>8.8028631468347776</v>
      </c>
      <c r="R43">
        <v>0</v>
      </c>
      <c r="S43">
        <v>1.9215392697662199</v>
      </c>
      <c r="T43">
        <v>11.488993958497504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0.22999999999999687</v>
      </c>
      <c r="P44">
        <v>16.086603624901496</v>
      </c>
      <c r="Q44">
        <v>8.8028631468347776</v>
      </c>
      <c r="R44">
        <v>0</v>
      </c>
      <c r="S44">
        <v>1.9215392697662199</v>
      </c>
      <c r="T44">
        <v>11.488993958497504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0.22999999999999687</v>
      </c>
      <c r="P45">
        <v>16.086603624901496</v>
      </c>
      <c r="Q45">
        <v>8.8028631468347776</v>
      </c>
      <c r="R45">
        <v>0</v>
      </c>
      <c r="S45">
        <v>1.9215392697662199</v>
      </c>
      <c r="T45">
        <v>11.488993958497504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0.22999999999999687</v>
      </c>
      <c r="P47">
        <v>16.086603624901496</v>
      </c>
      <c r="Q47">
        <v>8.8028631468347776</v>
      </c>
      <c r="R47">
        <v>0</v>
      </c>
      <c r="S47">
        <v>1.9215392697662199</v>
      </c>
      <c r="T47">
        <v>11.488993958497504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13"/>
      <c r="I48">
        <f>BRPL_EOD!AA48+BRPL_EOD!AB48</f>
        <v>15.99</v>
      </c>
      <c r="J48">
        <f>BYPL_EOD!AA48+BYPL_EOD!AB48</f>
        <v>8.75</v>
      </c>
      <c r="K48">
        <f>MES_EOD!AA48+MES_EOD!AB48</f>
        <v>0</v>
      </c>
      <c r="L48">
        <f>NDMC_EOD!AA48+NDMC_EOD!AB48</f>
        <v>1.91</v>
      </c>
      <c r="M48">
        <f>TPDDL_EOD!AA48+TPDDL_EOD!AB48</f>
        <v>11.42</v>
      </c>
      <c r="N48">
        <f t="shared" si="0"/>
        <v>38.07</v>
      </c>
      <c r="O48" s="113">
        <f t="shared" si="1"/>
        <v>0.22999999999999687</v>
      </c>
      <c r="P48">
        <v>16.086603624901496</v>
      </c>
      <c r="Q48">
        <v>8.8028631468347776</v>
      </c>
      <c r="R48">
        <v>0</v>
      </c>
      <c r="S48">
        <v>1.9215392697662199</v>
      </c>
      <c r="T48">
        <v>11.488993958497504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0.22999999999999687</v>
      </c>
      <c r="P49">
        <v>16.086603624901496</v>
      </c>
      <c r="Q49">
        <v>8.8028631468347776</v>
      </c>
      <c r="R49">
        <v>0</v>
      </c>
      <c r="S49">
        <v>1.9215392697662199</v>
      </c>
      <c r="T49">
        <v>11.488993958497504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0.22999999999999687</v>
      </c>
      <c r="P50">
        <v>16.086603624901496</v>
      </c>
      <c r="Q50">
        <v>8.8028631468347776</v>
      </c>
      <c r="R50">
        <v>0</v>
      </c>
      <c r="S50">
        <v>1.9215392697662199</v>
      </c>
      <c r="T50">
        <v>11.488993958497504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13"/>
      <c r="I51">
        <f>BRPL_EOD!AA51+BRPL_EOD!AB51</f>
        <v>15.99</v>
      </c>
      <c r="J51">
        <f>BYPL_EOD!AA51+BYPL_EOD!AB51</f>
        <v>8.75</v>
      </c>
      <c r="K51">
        <f>MES_EOD!AA51+MES_EOD!AB51</f>
        <v>0</v>
      </c>
      <c r="L51">
        <f>NDMC_EOD!AA51+NDMC_EOD!AB51</f>
        <v>1.91</v>
      </c>
      <c r="M51">
        <f>TPDDL_EOD!AA51+TPDDL_EOD!AB51</f>
        <v>11.42</v>
      </c>
      <c r="N51">
        <f t="shared" si="0"/>
        <v>38.07</v>
      </c>
      <c r="O51" s="113">
        <f t="shared" si="1"/>
        <v>0.22999999999999687</v>
      </c>
      <c r="P51">
        <v>16.086603624901496</v>
      </c>
      <c r="Q51">
        <v>8.8028631468347776</v>
      </c>
      <c r="R51">
        <v>0</v>
      </c>
      <c r="S51">
        <v>1.9215392697662199</v>
      </c>
      <c r="T51">
        <v>11.488993958497504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13"/>
      <c r="I52">
        <f>BRPL_EOD!AA52+BRPL_EOD!AB52</f>
        <v>15.99</v>
      </c>
      <c r="J52">
        <f>BYPL_EOD!AA52+BYPL_EOD!AB52</f>
        <v>8.75</v>
      </c>
      <c r="K52">
        <f>MES_EOD!AA52+MES_EOD!AB52</f>
        <v>0</v>
      </c>
      <c r="L52">
        <f>NDMC_EOD!AA52+NDMC_EOD!AB52</f>
        <v>1.91</v>
      </c>
      <c r="M52">
        <f>TPDDL_EOD!AA52+TPDDL_EOD!AB52</f>
        <v>11.42</v>
      </c>
      <c r="N52">
        <f t="shared" si="0"/>
        <v>38.07</v>
      </c>
      <c r="O52" s="113">
        <f t="shared" si="1"/>
        <v>0.22999999999999687</v>
      </c>
      <c r="P52">
        <v>16.086603624901496</v>
      </c>
      <c r="Q52">
        <v>8.8028631468347776</v>
      </c>
      <c r="R52">
        <v>0</v>
      </c>
      <c r="S52">
        <v>1.9215392697662199</v>
      </c>
      <c r="T52">
        <v>11.488993958497504</v>
      </c>
      <c r="U52" s="115">
        <f t="shared" si="2"/>
        <v>38.299999999999997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13"/>
      <c r="I53">
        <f>BRPL_EOD!AA53+BRPL_EOD!AB53</f>
        <v>15.99</v>
      </c>
      <c r="J53">
        <f>BYPL_EOD!AA53+BYPL_EOD!AB53</f>
        <v>8.75</v>
      </c>
      <c r="K53">
        <f>MES_EOD!AA53+MES_EOD!AB53</f>
        <v>0</v>
      </c>
      <c r="L53">
        <f>NDMC_EOD!AA53+NDMC_EOD!AB53</f>
        <v>1.91</v>
      </c>
      <c r="M53">
        <f>TPDDL_EOD!AA53+TPDDL_EOD!AB53</f>
        <v>11.42</v>
      </c>
      <c r="N53">
        <f t="shared" si="0"/>
        <v>38.07</v>
      </c>
      <c r="O53" s="113">
        <f t="shared" si="1"/>
        <v>0.22999999999999687</v>
      </c>
      <c r="P53">
        <v>16.086603624901496</v>
      </c>
      <c r="Q53">
        <v>8.8028631468347776</v>
      </c>
      <c r="R53">
        <v>0</v>
      </c>
      <c r="S53">
        <v>1.9215392697662199</v>
      </c>
      <c r="T53">
        <v>11.488993958497504</v>
      </c>
      <c r="U53" s="115">
        <f t="shared" si="2"/>
        <v>38.299999999999997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13"/>
      <c r="I54">
        <f>BRPL_EOD!AA54+BRPL_EOD!AB54</f>
        <v>15.99</v>
      </c>
      <c r="J54">
        <f>BYPL_EOD!AA54+BYPL_EOD!AB54</f>
        <v>8.75</v>
      </c>
      <c r="K54">
        <f>MES_EOD!AA54+MES_EOD!AB54</f>
        <v>0</v>
      </c>
      <c r="L54">
        <f>NDMC_EOD!AA54+NDMC_EOD!AB54</f>
        <v>1.91</v>
      </c>
      <c r="M54">
        <f>TPDDL_EOD!AA54+TPDDL_EOD!AB54</f>
        <v>11.42</v>
      </c>
      <c r="N54">
        <f t="shared" si="0"/>
        <v>38.07</v>
      </c>
      <c r="O54" s="113">
        <f t="shared" si="1"/>
        <v>0.22999999999999687</v>
      </c>
      <c r="P54">
        <v>16.086603624901496</v>
      </c>
      <c r="Q54">
        <v>8.8028631468347776</v>
      </c>
      <c r="R54">
        <v>0</v>
      </c>
      <c r="S54">
        <v>1.9215392697662199</v>
      </c>
      <c r="T54">
        <v>11.488993958497504</v>
      </c>
      <c r="U54" s="115">
        <f t="shared" si="2"/>
        <v>38.299999999999997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13"/>
      <c r="I55">
        <f>BRPL_EOD!AA55+BRPL_EOD!AB55</f>
        <v>15.99</v>
      </c>
      <c r="J55">
        <f>BYPL_EOD!AA55+BYPL_EOD!AB55</f>
        <v>8.75</v>
      </c>
      <c r="K55">
        <f>MES_EOD!AA55+MES_EOD!AB55</f>
        <v>0</v>
      </c>
      <c r="L55">
        <f>NDMC_EOD!AA55+NDMC_EOD!AB55</f>
        <v>1.91</v>
      </c>
      <c r="M55">
        <f>TPDDL_EOD!AA55+TPDDL_EOD!AB55</f>
        <v>11.42</v>
      </c>
      <c r="N55">
        <f t="shared" si="0"/>
        <v>38.07</v>
      </c>
      <c r="O55" s="113">
        <f t="shared" si="1"/>
        <v>0.22999999999999687</v>
      </c>
      <c r="P55">
        <v>16.086603624901496</v>
      </c>
      <c r="Q55">
        <v>8.8028631468347776</v>
      </c>
      <c r="R55">
        <v>0</v>
      </c>
      <c r="S55">
        <v>1.9215392697662199</v>
      </c>
      <c r="T55">
        <v>11.488993958497504</v>
      </c>
      <c r="U55" s="115">
        <f t="shared" si="2"/>
        <v>38.299999999999997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13"/>
      <c r="I56">
        <f>BRPL_EOD!AA56+BRPL_EOD!AB56</f>
        <v>15.99</v>
      </c>
      <c r="J56">
        <f>BYPL_EOD!AA56+BYPL_EOD!AB56</f>
        <v>8.75</v>
      </c>
      <c r="K56">
        <f>MES_EOD!AA56+MES_EOD!AB56</f>
        <v>0</v>
      </c>
      <c r="L56">
        <f>NDMC_EOD!AA56+NDMC_EOD!AB56</f>
        <v>1.91</v>
      </c>
      <c r="M56">
        <f>TPDDL_EOD!AA56+TPDDL_EOD!AB56</f>
        <v>11.42</v>
      </c>
      <c r="N56">
        <f t="shared" si="0"/>
        <v>38.07</v>
      </c>
      <c r="O56" s="113">
        <f t="shared" si="1"/>
        <v>0.22999999999999687</v>
      </c>
      <c r="P56">
        <v>16.086603624901496</v>
      </c>
      <c r="Q56">
        <v>8.8028631468347776</v>
      </c>
      <c r="R56">
        <v>0</v>
      </c>
      <c r="S56">
        <v>1.9215392697662199</v>
      </c>
      <c r="T56">
        <v>11.488993958497504</v>
      </c>
      <c r="U56" s="115">
        <f t="shared" si="2"/>
        <v>38.299999999999997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13"/>
      <c r="I57">
        <f>BRPL_EOD!AA57+BRPL_EOD!AB57</f>
        <v>15.99</v>
      </c>
      <c r="J57">
        <f>BYPL_EOD!AA57+BYPL_EOD!AB57</f>
        <v>8.75</v>
      </c>
      <c r="K57">
        <f>MES_EOD!AA57+MES_EOD!AB57</f>
        <v>0</v>
      </c>
      <c r="L57">
        <f>NDMC_EOD!AA57+NDMC_EOD!AB57</f>
        <v>1.91</v>
      </c>
      <c r="M57">
        <f>TPDDL_EOD!AA57+TPDDL_EOD!AB57</f>
        <v>11.42</v>
      </c>
      <c r="N57">
        <f t="shared" si="0"/>
        <v>38.07</v>
      </c>
      <c r="O57" s="113">
        <f t="shared" si="1"/>
        <v>0.22999999999999687</v>
      </c>
      <c r="P57">
        <v>16.086603624901496</v>
      </c>
      <c r="Q57">
        <v>8.8028631468347776</v>
      </c>
      <c r="R57">
        <v>0</v>
      </c>
      <c r="S57">
        <v>1.9215392697662199</v>
      </c>
      <c r="T57">
        <v>11.488993958497504</v>
      </c>
      <c r="U57" s="115">
        <f t="shared" si="2"/>
        <v>38.299999999999997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13"/>
      <c r="I58">
        <f>BRPL_EOD!AA58+BRPL_EOD!AB58</f>
        <v>15.99</v>
      </c>
      <c r="J58">
        <f>BYPL_EOD!AA58+BYPL_EOD!AB58</f>
        <v>8.75</v>
      </c>
      <c r="K58">
        <f>MES_EOD!AA58+MES_EOD!AB58</f>
        <v>0</v>
      </c>
      <c r="L58">
        <f>NDMC_EOD!AA58+NDMC_EOD!AB58</f>
        <v>1.91</v>
      </c>
      <c r="M58">
        <f>TPDDL_EOD!AA58+TPDDL_EOD!AB58</f>
        <v>11.42</v>
      </c>
      <c r="N58">
        <f t="shared" si="0"/>
        <v>38.07</v>
      </c>
      <c r="O58" s="113">
        <f t="shared" si="1"/>
        <v>0.22999999999999687</v>
      </c>
      <c r="P58">
        <v>16.086603624901496</v>
      </c>
      <c r="Q58">
        <v>8.8028631468347776</v>
      </c>
      <c r="R58">
        <v>0</v>
      </c>
      <c r="S58">
        <v>1.9215392697662199</v>
      </c>
      <c r="T58">
        <v>11.488993958497504</v>
      </c>
      <c r="U58" s="115">
        <f t="shared" si="2"/>
        <v>38.299999999999997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13"/>
      <c r="I59">
        <f>BRPL_EOD!AA59+BRPL_EOD!AB59</f>
        <v>15.99</v>
      </c>
      <c r="J59">
        <f>BYPL_EOD!AA59+BYPL_EOD!AB59</f>
        <v>8.75</v>
      </c>
      <c r="K59">
        <f>MES_EOD!AA59+MES_EOD!AB59</f>
        <v>0</v>
      </c>
      <c r="L59">
        <f>NDMC_EOD!AA59+NDMC_EOD!AB59</f>
        <v>1.91</v>
      </c>
      <c r="M59">
        <f>TPDDL_EOD!AA59+TPDDL_EOD!AB59</f>
        <v>11.42</v>
      </c>
      <c r="N59">
        <f t="shared" si="0"/>
        <v>38.07</v>
      </c>
      <c r="O59" s="113">
        <f t="shared" si="1"/>
        <v>0.22999999999999687</v>
      </c>
      <c r="P59">
        <v>16.086603624901496</v>
      </c>
      <c r="Q59">
        <v>8.8028631468347776</v>
      </c>
      <c r="R59">
        <v>0</v>
      </c>
      <c r="S59">
        <v>1.9215392697662199</v>
      </c>
      <c r="T59">
        <v>11.488993958497504</v>
      </c>
      <c r="U59" s="115">
        <f t="shared" si="2"/>
        <v>38.299999999999997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13"/>
      <c r="I60">
        <f>BRPL_EOD!AA60+BRPL_EOD!AB60</f>
        <v>15.99</v>
      </c>
      <c r="J60">
        <f>BYPL_EOD!AA60+BYPL_EOD!AB60</f>
        <v>8.75</v>
      </c>
      <c r="K60">
        <f>MES_EOD!AA60+MES_EOD!AB60</f>
        <v>0</v>
      </c>
      <c r="L60">
        <f>NDMC_EOD!AA60+NDMC_EOD!AB60</f>
        <v>1.91</v>
      </c>
      <c r="M60">
        <f>TPDDL_EOD!AA60+TPDDL_EOD!AB60</f>
        <v>11.42</v>
      </c>
      <c r="N60">
        <f t="shared" si="0"/>
        <v>38.07</v>
      </c>
      <c r="O60" s="113">
        <f t="shared" si="1"/>
        <v>0.22999999999999687</v>
      </c>
      <c r="P60">
        <v>16.086603624901496</v>
      </c>
      <c r="Q60">
        <v>8.8028631468347776</v>
      </c>
      <c r="R60">
        <v>0</v>
      </c>
      <c r="S60">
        <v>1.9215392697662199</v>
      </c>
      <c r="T60">
        <v>11.488993958497504</v>
      </c>
      <c r="U60" s="115">
        <f t="shared" si="2"/>
        <v>38.299999999999997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13"/>
      <c r="I61">
        <f>BRPL_EOD!AA61+BRPL_EOD!AB61</f>
        <v>15.99</v>
      </c>
      <c r="J61">
        <f>BYPL_EOD!AA61+BYPL_EOD!AB61</f>
        <v>8.75</v>
      </c>
      <c r="K61">
        <f>MES_EOD!AA61+MES_EOD!AB61</f>
        <v>0</v>
      </c>
      <c r="L61">
        <f>NDMC_EOD!AA61+NDMC_EOD!AB61</f>
        <v>1.91</v>
      </c>
      <c r="M61">
        <f>TPDDL_EOD!AA61+TPDDL_EOD!AB61</f>
        <v>11.42</v>
      </c>
      <c r="N61">
        <f t="shared" si="0"/>
        <v>38.07</v>
      </c>
      <c r="O61" s="113">
        <f t="shared" si="1"/>
        <v>0.22999999999999687</v>
      </c>
      <c r="P61">
        <v>16.086603624901496</v>
      </c>
      <c r="Q61">
        <v>8.8028631468347776</v>
      </c>
      <c r="R61">
        <v>0</v>
      </c>
      <c r="S61">
        <v>1.9215392697662199</v>
      </c>
      <c r="T61">
        <v>11.488993958497504</v>
      </c>
      <c r="U61" s="115">
        <f t="shared" si="2"/>
        <v>38.299999999999997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13"/>
      <c r="I62">
        <f>BRPL_EOD!AA62+BRPL_EOD!AB62</f>
        <v>15.99</v>
      </c>
      <c r="J62">
        <f>BYPL_EOD!AA62+BYPL_EOD!AB62</f>
        <v>8.75</v>
      </c>
      <c r="K62">
        <f>MES_EOD!AA62+MES_EOD!AB62</f>
        <v>0</v>
      </c>
      <c r="L62">
        <f>NDMC_EOD!AA62+NDMC_EOD!AB62</f>
        <v>1.91</v>
      </c>
      <c r="M62">
        <f>TPDDL_EOD!AA62+TPDDL_EOD!AB62</f>
        <v>11.42</v>
      </c>
      <c r="N62">
        <f t="shared" si="0"/>
        <v>38.07</v>
      </c>
      <c r="O62" s="113">
        <f t="shared" si="1"/>
        <v>0.22999999999999687</v>
      </c>
      <c r="P62">
        <v>16.086603624901496</v>
      </c>
      <c r="Q62">
        <v>8.8028631468347776</v>
      </c>
      <c r="R62">
        <v>0</v>
      </c>
      <c r="S62">
        <v>1.9215392697662199</v>
      </c>
      <c r="T62">
        <v>11.488993958497504</v>
      </c>
      <c r="U62" s="115">
        <f t="shared" si="2"/>
        <v>38.299999999999997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13"/>
      <c r="I63">
        <f>BRPL_EOD!AA63+BRPL_EOD!AB63</f>
        <v>15.99</v>
      </c>
      <c r="J63">
        <f>BYPL_EOD!AA63+BYPL_EOD!AB63</f>
        <v>8.75</v>
      </c>
      <c r="K63">
        <f>MES_EOD!AA63+MES_EOD!AB63</f>
        <v>0</v>
      </c>
      <c r="L63">
        <f>NDMC_EOD!AA63+NDMC_EOD!AB63</f>
        <v>1.91</v>
      </c>
      <c r="M63">
        <f>TPDDL_EOD!AA63+TPDDL_EOD!AB63</f>
        <v>11.42</v>
      </c>
      <c r="N63">
        <f t="shared" si="0"/>
        <v>38.07</v>
      </c>
      <c r="O63" s="113">
        <f t="shared" si="1"/>
        <v>0.22999999999999687</v>
      </c>
      <c r="P63">
        <v>16.086603624901496</v>
      </c>
      <c r="Q63">
        <v>8.8028631468347776</v>
      </c>
      <c r="R63">
        <v>0</v>
      </c>
      <c r="S63">
        <v>1.9215392697662199</v>
      </c>
      <c r="T63">
        <v>11.488993958497504</v>
      </c>
      <c r="U63" s="115">
        <f t="shared" si="2"/>
        <v>38.299999999999997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13"/>
      <c r="I64">
        <f>BRPL_EOD!AA64+BRPL_EOD!AB64</f>
        <v>15.99</v>
      </c>
      <c r="J64">
        <f>BYPL_EOD!AA64+BYPL_EOD!AB64</f>
        <v>8.75</v>
      </c>
      <c r="K64">
        <f>MES_EOD!AA64+MES_EOD!AB64</f>
        <v>0</v>
      </c>
      <c r="L64">
        <f>NDMC_EOD!AA64+NDMC_EOD!AB64</f>
        <v>1.91</v>
      </c>
      <c r="M64">
        <f>TPDDL_EOD!AA64+TPDDL_EOD!AB64</f>
        <v>11.42</v>
      </c>
      <c r="N64">
        <f t="shared" si="0"/>
        <v>38.07</v>
      </c>
      <c r="O64" s="113">
        <f t="shared" si="1"/>
        <v>0.22999999999999687</v>
      </c>
      <c r="P64">
        <v>16.086603624901496</v>
      </c>
      <c r="Q64">
        <v>8.8028631468347776</v>
      </c>
      <c r="R64">
        <v>0</v>
      </c>
      <c r="S64">
        <v>1.9215392697662199</v>
      </c>
      <c r="T64">
        <v>11.488993958497504</v>
      </c>
      <c r="U64" s="115">
        <f t="shared" si="2"/>
        <v>38.299999999999997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13"/>
      <c r="I65">
        <f>BRPL_EOD!AA65+BRPL_EOD!AB65</f>
        <v>15.99</v>
      </c>
      <c r="J65">
        <f>BYPL_EOD!AA65+BYPL_EOD!AB65</f>
        <v>8.75</v>
      </c>
      <c r="K65">
        <f>MES_EOD!AA65+MES_EOD!AB65</f>
        <v>0</v>
      </c>
      <c r="L65">
        <f>NDMC_EOD!AA65+NDMC_EOD!AB65</f>
        <v>1.91</v>
      </c>
      <c r="M65">
        <f>TPDDL_EOD!AA65+TPDDL_EOD!AB65</f>
        <v>11.42</v>
      </c>
      <c r="N65">
        <f t="shared" si="0"/>
        <v>38.07</v>
      </c>
      <c r="O65" s="113">
        <f t="shared" si="1"/>
        <v>0.22999999999999687</v>
      </c>
      <c r="P65">
        <v>16.086603624901496</v>
      </c>
      <c r="Q65">
        <v>8.8028631468347776</v>
      </c>
      <c r="R65">
        <v>0</v>
      </c>
      <c r="S65">
        <v>1.9215392697662199</v>
      </c>
      <c r="T65">
        <v>11.488993958497504</v>
      </c>
      <c r="U65" s="115">
        <f t="shared" si="2"/>
        <v>38.299999999999997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13"/>
      <c r="I66">
        <f>BRPL_EOD!AA66+BRPL_EOD!AB66</f>
        <v>15.99</v>
      </c>
      <c r="J66">
        <f>BYPL_EOD!AA66+BYPL_EOD!AB66</f>
        <v>8.75</v>
      </c>
      <c r="K66">
        <f>MES_EOD!AA66+MES_EOD!AB66</f>
        <v>0</v>
      </c>
      <c r="L66">
        <f>NDMC_EOD!AA66+NDMC_EOD!AB66</f>
        <v>1.91</v>
      </c>
      <c r="M66">
        <f>TPDDL_EOD!AA66+TPDDL_EOD!AB66</f>
        <v>11.42</v>
      </c>
      <c r="N66">
        <f t="shared" si="0"/>
        <v>38.07</v>
      </c>
      <c r="O66" s="113">
        <f t="shared" si="1"/>
        <v>0.22999999999999687</v>
      </c>
      <c r="P66">
        <v>16.086603624901496</v>
      </c>
      <c r="Q66">
        <v>8.8028631468347776</v>
      </c>
      <c r="R66">
        <v>0</v>
      </c>
      <c r="S66">
        <v>1.9215392697662199</v>
      </c>
      <c r="T66">
        <v>11.488993958497504</v>
      </c>
      <c r="U66" s="115">
        <f t="shared" si="2"/>
        <v>38.299999999999997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13"/>
      <c r="I67">
        <f>BRPL_EOD!AA67+BRPL_EOD!AB67</f>
        <v>15.99</v>
      </c>
      <c r="J67">
        <f>BYPL_EOD!AA67+BYPL_EOD!AB67</f>
        <v>8.75</v>
      </c>
      <c r="K67">
        <f>MES_EOD!AA67+MES_EOD!AB67</f>
        <v>0</v>
      </c>
      <c r="L67">
        <f>NDMC_EOD!AA67+NDMC_EOD!AB67</f>
        <v>1.91</v>
      </c>
      <c r="M67">
        <f>TPDDL_EOD!AA67+TPDDL_EOD!AB67</f>
        <v>11.42</v>
      </c>
      <c r="N67">
        <f t="shared" ref="N67:N98" si="6">SUM(I67:M67)</f>
        <v>38.07</v>
      </c>
      <c r="O67" s="113">
        <f t="shared" ref="O67:O98" si="7">G67-N67</f>
        <v>0.22999999999999687</v>
      </c>
      <c r="P67">
        <v>16.086603624901496</v>
      </c>
      <c r="Q67">
        <v>8.8028631468347776</v>
      </c>
      <c r="R67">
        <v>0</v>
      </c>
      <c r="S67">
        <v>1.9215392697662199</v>
      </c>
      <c r="T67">
        <v>11.488993958497504</v>
      </c>
      <c r="U67" s="115">
        <f t="shared" ref="U67:U98" si="8">SUM(P67:T67)</f>
        <v>38.299999999999997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13"/>
      <c r="I68">
        <f>BRPL_EOD!AA68+BRPL_EOD!AB68</f>
        <v>15.99</v>
      </c>
      <c r="J68">
        <f>BYPL_EOD!AA68+BYPL_EOD!AB68</f>
        <v>8.75</v>
      </c>
      <c r="K68">
        <f>MES_EOD!AA68+MES_EOD!AB68</f>
        <v>0</v>
      </c>
      <c r="L68">
        <f>NDMC_EOD!AA68+NDMC_EOD!AB68</f>
        <v>1.91</v>
      </c>
      <c r="M68">
        <f>TPDDL_EOD!AA68+TPDDL_EOD!AB68</f>
        <v>11.42</v>
      </c>
      <c r="N68">
        <f t="shared" si="6"/>
        <v>38.07</v>
      </c>
      <c r="O68" s="113">
        <f t="shared" si="7"/>
        <v>0.22999999999999687</v>
      </c>
      <c r="P68">
        <v>16.086603624901496</v>
      </c>
      <c r="Q68">
        <v>8.8028631468347776</v>
      </c>
      <c r="R68">
        <v>0</v>
      </c>
      <c r="S68">
        <v>1.9215392697662199</v>
      </c>
      <c r="T68">
        <v>11.488993958497504</v>
      </c>
      <c r="U68" s="115">
        <f t="shared" si="8"/>
        <v>38.299999999999997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13"/>
      <c r="I69">
        <f>BRPL_EOD!AA69+BRPL_EOD!AB69</f>
        <v>15.99</v>
      </c>
      <c r="J69">
        <f>BYPL_EOD!AA69+BYPL_EOD!AB69</f>
        <v>8.75</v>
      </c>
      <c r="K69">
        <f>MES_EOD!AA69+MES_EOD!AB69</f>
        <v>0</v>
      </c>
      <c r="L69">
        <f>NDMC_EOD!AA69+NDMC_EOD!AB69</f>
        <v>1.91</v>
      </c>
      <c r="M69">
        <f>TPDDL_EOD!AA69+TPDDL_EOD!AB69</f>
        <v>11.42</v>
      </c>
      <c r="N69">
        <f t="shared" si="6"/>
        <v>38.07</v>
      </c>
      <c r="O69" s="113">
        <f t="shared" si="7"/>
        <v>0.22999999999999687</v>
      </c>
      <c r="P69">
        <v>16.086603624901496</v>
      </c>
      <c r="Q69">
        <v>8.8028631468347776</v>
      </c>
      <c r="R69">
        <v>0</v>
      </c>
      <c r="S69">
        <v>1.9215392697662199</v>
      </c>
      <c r="T69">
        <v>11.488993958497504</v>
      </c>
      <c r="U69" s="115">
        <f t="shared" si="8"/>
        <v>38.299999999999997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13"/>
      <c r="I70">
        <f>BRPL_EOD!AA70+BRPL_EOD!AB70</f>
        <v>15.57</v>
      </c>
      <c r="J70">
        <f>BYPL_EOD!AA70+BYPL_EOD!AB70</f>
        <v>8.52</v>
      </c>
      <c r="K70">
        <f>MES_EOD!AA70+MES_EOD!AB70</f>
        <v>0</v>
      </c>
      <c r="L70">
        <f>NDMC_EOD!AA70+NDMC_EOD!AB70</f>
        <v>1.86</v>
      </c>
      <c r="M70">
        <f>TPDDL_EOD!AA70+TPDDL_EOD!AB70</f>
        <v>11.12</v>
      </c>
      <c r="N70">
        <f t="shared" si="6"/>
        <v>37.07</v>
      </c>
      <c r="O70" s="113">
        <f t="shared" si="7"/>
        <v>0.22999999999999687</v>
      </c>
      <c r="P70">
        <v>15.666603722686808</v>
      </c>
      <c r="Q70">
        <v>8.5728621526841096</v>
      </c>
      <c r="R70">
        <v>0</v>
      </c>
      <c r="S70">
        <v>1.8715403291070947</v>
      </c>
      <c r="T70">
        <v>11.188993795521984</v>
      </c>
      <c r="U70" s="115">
        <f t="shared" si="8"/>
        <v>37.299999999999997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13"/>
      <c r="I71">
        <f>BRPL_EOD!AA71+BRPL_EOD!AB71</f>
        <v>15.04</v>
      </c>
      <c r="J71">
        <f>BYPL_EOD!AA71+BYPL_EOD!AB71</f>
        <v>8.24</v>
      </c>
      <c r="K71">
        <f>MES_EOD!AA71+MES_EOD!AB71</f>
        <v>0</v>
      </c>
      <c r="L71">
        <f>NDMC_EOD!AA71+NDMC_EOD!AB71</f>
        <v>1.79</v>
      </c>
      <c r="M71">
        <f>TPDDL_EOD!AA71+TPDDL_EOD!AB71</f>
        <v>11</v>
      </c>
      <c r="N71">
        <f t="shared" si="6"/>
        <v>36.07</v>
      </c>
      <c r="O71" s="113">
        <f t="shared" si="7"/>
        <v>0.22999999999999687</v>
      </c>
      <c r="P71">
        <v>15.13590241197671</v>
      </c>
      <c r="Q71">
        <v>8.2925422789021344</v>
      </c>
      <c r="R71">
        <v>0</v>
      </c>
      <c r="S71">
        <v>1.8014139173828665</v>
      </c>
      <c r="T71">
        <v>11.070141391738286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13"/>
      <c r="I72">
        <f>BRPL_EOD!AA72+BRPL_EOD!AB72</f>
        <v>15.04</v>
      </c>
      <c r="J72">
        <f>BYPL_EOD!AA72+BYPL_EOD!AB72</f>
        <v>8.24</v>
      </c>
      <c r="K72">
        <f>MES_EOD!AA72+MES_EOD!AB72</f>
        <v>0</v>
      </c>
      <c r="L72">
        <f>NDMC_EOD!AA72+NDMC_EOD!AB72</f>
        <v>1.79</v>
      </c>
      <c r="M72">
        <f>TPDDL_EOD!AA72+TPDDL_EOD!AB72</f>
        <v>11</v>
      </c>
      <c r="N72">
        <f t="shared" si="6"/>
        <v>36.07</v>
      </c>
      <c r="O72" s="113">
        <f t="shared" si="7"/>
        <v>0.22999999999999687</v>
      </c>
      <c r="P72">
        <v>15.13590241197671</v>
      </c>
      <c r="Q72">
        <v>8.2925422789021344</v>
      </c>
      <c r="R72">
        <v>0</v>
      </c>
      <c r="S72">
        <v>1.8014139173828665</v>
      </c>
      <c r="T72">
        <v>11.070141391738286</v>
      </c>
      <c r="U72" s="115">
        <f t="shared" si="8"/>
        <v>36.299999999999997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13"/>
      <c r="I73">
        <f>BRPL_EOD!AA73+BRPL_EOD!AB73</f>
        <v>15.04</v>
      </c>
      <c r="J73">
        <f>BYPL_EOD!AA73+BYPL_EOD!AB73</f>
        <v>8.24</v>
      </c>
      <c r="K73">
        <f>MES_EOD!AA73+MES_EOD!AB73</f>
        <v>0</v>
      </c>
      <c r="L73">
        <f>NDMC_EOD!AA73+NDMC_EOD!AB73</f>
        <v>1.79</v>
      </c>
      <c r="M73">
        <f>TPDDL_EOD!AA73+TPDDL_EOD!AB73</f>
        <v>11</v>
      </c>
      <c r="N73">
        <f t="shared" si="6"/>
        <v>36.07</v>
      </c>
      <c r="O73" s="113">
        <f t="shared" si="7"/>
        <v>0.22999999999999687</v>
      </c>
      <c r="P73">
        <v>15.13590241197671</v>
      </c>
      <c r="Q73">
        <v>8.2925422789021344</v>
      </c>
      <c r="R73">
        <v>0</v>
      </c>
      <c r="S73">
        <v>1.8014139173828665</v>
      </c>
      <c r="T73">
        <v>11.070141391738286</v>
      </c>
      <c r="U73" s="115">
        <f t="shared" si="8"/>
        <v>36.299999999999997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13"/>
      <c r="I74">
        <f>BRPL_EOD!AA74+BRPL_EOD!AB74</f>
        <v>15.04</v>
      </c>
      <c r="J74">
        <f>BYPL_EOD!AA74+BYPL_EOD!AB74</f>
        <v>8.24</v>
      </c>
      <c r="K74">
        <f>MES_EOD!AA74+MES_EOD!AB74</f>
        <v>0</v>
      </c>
      <c r="L74">
        <f>NDMC_EOD!AA74+NDMC_EOD!AB74</f>
        <v>1.79</v>
      </c>
      <c r="M74">
        <f>TPDDL_EOD!AA74+TPDDL_EOD!AB74</f>
        <v>11</v>
      </c>
      <c r="N74">
        <f t="shared" si="6"/>
        <v>36.07</v>
      </c>
      <c r="O74" s="113">
        <f t="shared" si="7"/>
        <v>0.22999999999999687</v>
      </c>
      <c r="P74">
        <v>15.13590241197671</v>
      </c>
      <c r="Q74">
        <v>8.2925422789021344</v>
      </c>
      <c r="R74">
        <v>0</v>
      </c>
      <c r="S74">
        <v>1.8014139173828665</v>
      </c>
      <c r="T74">
        <v>11.070141391738286</v>
      </c>
      <c r="U74" s="115">
        <f t="shared" si="8"/>
        <v>36.299999999999997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15.57</v>
      </c>
      <c r="J81">
        <f>BYPL_EOD!AA81+BYPL_EOD!AB81</f>
        <v>8.52</v>
      </c>
      <c r="K81">
        <f>MES_EOD!AA81+MES_EOD!AB81</f>
        <v>0</v>
      </c>
      <c r="L81">
        <f>NDMC_EOD!AA81+NDMC_EOD!AB81</f>
        <v>1.86</v>
      </c>
      <c r="M81">
        <f>TPDDL_EOD!AA81+TPDDL_EOD!AB81</f>
        <v>11.12</v>
      </c>
      <c r="N81">
        <f t="shared" si="6"/>
        <v>37.07</v>
      </c>
      <c r="O81" s="113">
        <f t="shared" si="7"/>
        <v>0.53000000000000114</v>
      </c>
      <c r="P81">
        <v>15.792608578365256</v>
      </c>
      <c r="Q81">
        <v>8.6418127866199086</v>
      </c>
      <c r="R81">
        <v>0</v>
      </c>
      <c r="S81">
        <v>1.8865929322902619</v>
      </c>
      <c r="T81">
        <v>11.278985702724574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15.57</v>
      </c>
      <c r="J82">
        <f>BYPL_EOD!AA82+BYPL_EOD!AB82</f>
        <v>8.52</v>
      </c>
      <c r="K82">
        <f>MES_EOD!AA82+MES_EOD!AB82</f>
        <v>0</v>
      </c>
      <c r="L82">
        <f>NDMC_EOD!AA82+NDMC_EOD!AB82</f>
        <v>1.86</v>
      </c>
      <c r="M82">
        <f>TPDDL_EOD!AA82+TPDDL_EOD!AB82</f>
        <v>11.12</v>
      </c>
      <c r="N82">
        <f t="shared" si="6"/>
        <v>37.07</v>
      </c>
      <c r="O82" s="113">
        <f t="shared" si="7"/>
        <v>0.53000000000000114</v>
      </c>
      <c r="P82">
        <v>15.792608578365256</v>
      </c>
      <c r="Q82">
        <v>8.6418127866199086</v>
      </c>
      <c r="R82">
        <v>0</v>
      </c>
      <c r="S82">
        <v>1.8865929322902619</v>
      </c>
      <c r="T82">
        <v>11.278985702724574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13"/>
      <c r="I83">
        <f>BRPL_EOD!AA83+BRPL_EOD!AB83</f>
        <v>15.57</v>
      </c>
      <c r="J83">
        <f>BYPL_EOD!AA83+BYPL_EOD!AB83</f>
        <v>8.52</v>
      </c>
      <c r="K83">
        <f>MES_EOD!AA83+MES_EOD!AB83</f>
        <v>0</v>
      </c>
      <c r="L83">
        <f>NDMC_EOD!AA83+NDMC_EOD!AB83</f>
        <v>1.86</v>
      </c>
      <c r="M83">
        <f>TPDDL_EOD!AA83+TPDDL_EOD!AB83</f>
        <v>11.12</v>
      </c>
      <c r="N83">
        <f t="shared" si="6"/>
        <v>37.07</v>
      </c>
      <c r="O83" s="113">
        <f t="shared" si="7"/>
        <v>0.53000000000000114</v>
      </c>
      <c r="P83">
        <v>15.792608578365256</v>
      </c>
      <c r="Q83">
        <v>8.6418127866199086</v>
      </c>
      <c r="R83">
        <v>0</v>
      </c>
      <c r="S83">
        <v>1.8865929322902619</v>
      </c>
      <c r="T83">
        <v>11.278985702724574</v>
      </c>
      <c r="U83" s="115">
        <f t="shared" si="8"/>
        <v>37.6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13"/>
      <c r="I84">
        <f>BRPL_EOD!AA84+BRPL_EOD!AB84</f>
        <v>15.57</v>
      </c>
      <c r="J84">
        <f>BYPL_EOD!AA84+BYPL_EOD!AB84</f>
        <v>8.52</v>
      </c>
      <c r="K84">
        <f>MES_EOD!AA84+MES_EOD!AB84</f>
        <v>0</v>
      </c>
      <c r="L84">
        <f>NDMC_EOD!AA84+NDMC_EOD!AB84</f>
        <v>1.86</v>
      </c>
      <c r="M84">
        <f>TPDDL_EOD!AA84+TPDDL_EOD!AB84</f>
        <v>11.12</v>
      </c>
      <c r="N84">
        <f t="shared" si="6"/>
        <v>37.07</v>
      </c>
      <c r="O84" s="113">
        <f t="shared" si="7"/>
        <v>0.53000000000000114</v>
      </c>
      <c r="P84">
        <v>15.792608578365256</v>
      </c>
      <c r="Q84">
        <v>8.6418127866199086</v>
      </c>
      <c r="R84">
        <v>0</v>
      </c>
      <c r="S84">
        <v>1.8865929322902619</v>
      </c>
      <c r="T84">
        <v>11.278985702724574</v>
      </c>
      <c r="U84" s="115">
        <f t="shared" si="8"/>
        <v>37.6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13"/>
      <c r="I85">
        <f>BRPL_EOD!AA85+BRPL_EOD!AB85</f>
        <v>15.57</v>
      </c>
      <c r="J85">
        <f>BYPL_EOD!AA85+BYPL_EOD!AB85</f>
        <v>8.52</v>
      </c>
      <c r="K85">
        <f>MES_EOD!AA85+MES_EOD!AB85</f>
        <v>0</v>
      </c>
      <c r="L85">
        <f>NDMC_EOD!AA85+NDMC_EOD!AB85</f>
        <v>1.86</v>
      </c>
      <c r="M85">
        <f>TPDDL_EOD!AA85+TPDDL_EOD!AB85</f>
        <v>11.12</v>
      </c>
      <c r="N85">
        <f t="shared" si="6"/>
        <v>37.07</v>
      </c>
      <c r="O85" s="113">
        <f t="shared" si="7"/>
        <v>0.53000000000000114</v>
      </c>
      <c r="P85">
        <v>15.792608578365256</v>
      </c>
      <c r="Q85">
        <v>8.6418127866199086</v>
      </c>
      <c r="R85">
        <v>0</v>
      </c>
      <c r="S85">
        <v>1.8865929322902619</v>
      </c>
      <c r="T85">
        <v>11.278985702724574</v>
      </c>
      <c r="U85" s="115">
        <f t="shared" si="8"/>
        <v>37.6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13"/>
      <c r="I86">
        <f>BRPL_EOD!AA86+BRPL_EOD!AB86</f>
        <v>15.57</v>
      </c>
      <c r="J86">
        <f>BYPL_EOD!AA86+BYPL_EOD!AB86</f>
        <v>8.52</v>
      </c>
      <c r="K86">
        <f>MES_EOD!AA86+MES_EOD!AB86</f>
        <v>0</v>
      </c>
      <c r="L86">
        <f>NDMC_EOD!AA86+NDMC_EOD!AB86</f>
        <v>1.86</v>
      </c>
      <c r="M86">
        <f>TPDDL_EOD!AA86+TPDDL_EOD!AB86</f>
        <v>11.12</v>
      </c>
      <c r="N86">
        <f t="shared" si="6"/>
        <v>37.07</v>
      </c>
      <c r="O86" s="113">
        <f t="shared" si="7"/>
        <v>0.53000000000000114</v>
      </c>
      <c r="P86">
        <v>15.792608578365256</v>
      </c>
      <c r="Q86">
        <v>8.6418127866199086</v>
      </c>
      <c r="R86">
        <v>0</v>
      </c>
      <c r="S86">
        <v>1.8865929322902619</v>
      </c>
      <c r="T86">
        <v>11.278985702724574</v>
      </c>
      <c r="U86" s="115">
        <f t="shared" si="8"/>
        <v>37.6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13"/>
      <c r="I87">
        <f>BRPL_EOD!AA87+BRPL_EOD!AB87</f>
        <v>15.57</v>
      </c>
      <c r="J87">
        <f>BYPL_EOD!AA87+BYPL_EOD!AB87</f>
        <v>8.52</v>
      </c>
      <c r="K87">
        <f>MES_EOD!AA87+MES_EOD!AB87</f>
        <v>0</v>
      </c>
      <c r="L87">
        <f>NDMC_EOD!AA87+NDMC_EOD!AB87</f>
        <v>1.86</v>
      </c>
      <c r="M87">
        <f>TPDDL_EOD!AA87+TPDDL_EOD!AB87</f>
        <v>11.12</v>
      </c>
      <c r="N87">
        <f t="shared" si="6"/>
        <v>37.07</v>
      </c>
      <c r="O87" s="113">
        <f t="shared" si="7"/>
        <v>0.53000000000000114</v>
      </c>
      <c r="P87">
        <v>15.792608578365256</v>
      </c>
      <c r="Q87">
        <v>8.6418127866199086</v>
      </c>
      <c r="R87">
        <v>0</v>
      </c>
      <c r="S87">
        <v>1.8865929322902619</v>
      </c>
      <c r="T87">
        <v>11.278985702724574</v>
      </c>
      <c r="U87" s="115">
        <f t="shared" si="8"/>
        <v>37.6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13"/>
      <c r="I88">
        <f>BRPL_EOD!AA88+BRPL_EOD!AB88</f>
        <v>15.57</v>
      </c>
      <c r="J88">
        <f>BYPL_EOD!AA88+BYPL_EOD!AB88</f>
        <v>8.52</v>
      </c>
      <c r="K88">
        <f>MES_EOD!AA88+MES_EOD!AB88</f>
        <v>0</v>
      </c>
      <c r="L88">
        <f>NDMC_EOD!AA88+NDMC_EOD!AB88</f>
        <v>1.86</v>
      </c>
      <c r="M88">
        <f>TPDDL_EOD!AA88+TPDDL_EOD!AB88</f>
        <v>11.12</v>
      </c>
      <c r="N88">
        <f t="shared" si="6"/>
        <v>37.07</v>
      </c>
      <c r="O88" s="113">
        <f t="shared" si="7"/>
        <v>0.53000000000000114</v>
      </c>
      <c r="P88">
        <v>15.792608578365256</v>
      </c>
      <c r="Q88">
        <v>8.6418127866199086</v>
      </c>
      <c r="R88">
        <v>0</v>
      </c>
      <c r="S88">
        <v>1.8865929322902619</v>
      </c>
      <c r="T88">
        <v>11.278985702724574</v>
      </c>
      <c r="U88" s="115">
        <f t="shared" si="8"/>
        <v>37.6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13"/>
      <c r="I89">
        <f>BRPL_EOD!AA89+BRPL_EOD!AB89</f>
        <v>15.57</v>
      </c>
      <c r="J89">
        <f>BYPL_EOD!AA89+BYPL_EOD!AB89</f>
        <v>8.52</v>
      </c>
      <c r="K89">
        <f>MES_EOD!AA89+MES_EOD!AB89</f>
        <v>0</v>
      </c>
      <c r="L89">
        <f>NDMC_EOD!AA89+NDMC_EOD!AB89</f>
        <v>1.86</v>
      </c>
      <c r="M89">
        <f>TPDDL_EOD!AA89+TPDDL_EOD!AB89</f>
        <v>11.12</v>
      </c>
      <c r="N89">
        <f t="shared" si="6"/>
        <v>37.07</v>
      </c>
      <c r="O89" s="113">
        <f t="shared" si="7"/>
        <v>0.53000000000000114</v>
      </c>
      <c r="P89">
        <v>15.792608578365256</v>
      </c>
      <c r="Q89">
        <v>8.6418127866199086</v>
      </c>
      <c r="R89">
        <v>0</v>
      </c>
      <c r="S89">
        <v>1.8865929322902619</v>
      </c>
      <c r="T89">
        <v>11.278985702724574</v>
      </c>
      <c r="U89" s="115">
        <f t="shared" si="8"/>
        <v>37.6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13"/>
      <c r="I90">
        <f>BRPL_EOD!AA90+BRPL_EOD!AB90</f>
        <v>15.57</v>
      </c>
      <c r="J90">
        <f>BYPL_EOD!AA90+BYPL_EOD!AB90</f>
        <v>8.52</v>
      </c>
      <c r="K90">
        <f>MES_EOD!AA90+MES_EOD!AB90</f>
        <v>0</v>
      </c>
      <c r="L90">
        <f>NDMC_EOD!AA90+NDMC_EOD!AB90</f>
        <v>1.86</v>
      </c>
      <c r="M90">
        <f>TPDDL_EOD!AA90+TPDDL_EOD!AB90</f>
        <v>11.12</v>
      </c>
      <c r="N90">
        <f t="shared" si="6"/>
        <v>37.07</v>
      </c>
      <c r="O90" s="113">
        <f t="shared" si="7"/>
        <v>0.53000000000000114</v>
      </c>
      <c r="P90">
        <v>15.792608578365256</v>
      </c>
      <c r="Q90">
        <v>8.6418127866199086</v>
      </c>
      <c r="R90">
        <v>0</v>
      </c>
      <c r="S90">
        <v>1.8865929322902619</v>
      </c>
      <c r="T90">
        <v>11.278985702724574</v>
      </c>
      <c r="U90" s="115">
        <f t="shared" si="8"/>
        <v>37.6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13"/>
      <c r="I91">
        <f>BRPL_EOD!AA91+BRPL_EOD!AB91</f>
        <v>15.57</v>
      </c>
      <c r="J91">
        <f>BYPL_EOD!AA91+BYPL_EOD!AB91</f>
        <v>8.52</v>
      </c>
      <c r="K91">
        <f>MES_EOD!AA91+MES_EOD!AB91</f>
        <v>0</v>
      </c>
      <c r="L91">
        <f>NDMC_EOD!AA91+NDMC_EOD!AB91</f>
        <v>1.86</v>
      </c>
      <c r="M91">
        <f>TPDDL_EOD!AA91+TPDDL_EOD!AB91</f>
        <v>11.12</v>
      </c>
      <c r="N91">
        <f t="shared" si="6"/>
        <v>37.07</v>
      </c>
      <c r="O91" s="113">
        <f t="shared" si="7"/>
        <v>0.53000000000000114</v>
      </c>
      <c r="P91">
        <v>15.792608578365256</v>
      </c>
      <c r="Q91">
        <v>8.6418127866199086</v>
      </c>
      <c r="R91">
        <v>0</v>
      </c>
      <c r="S91">
        <v>1.8865929322902619</v>
      </c>
      <c r="T91">
        <v>11.278985702724574</v>
      </c>
      <c r="U91" s="115">
        <f t="shared" si="8"/>
        <v>37.6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13"/>
      <c r="I92">
        <f>BRPL_EOD!AA92+BRPL_EOD!AB92</f>
        <v>15.57</v>
      </c>
      <c r="J92">
        <f>BYPL_EOD!AA92+BYPL_EOD!AB92</f>
        <v>8.52</v>
      </c>
      <c r="K92">
        <f>MES_EOD!AA92+MES_EOD!AB92</f>
        <v>0</v>
      </c>
      <c r="L92">
        <f>NDMC_EOD!AA92+NDMC_EOD!AB92</f>
        <v>1.86</v>
      </c>
      <c r="M92">
        <f>TPDDL_EOD!AA92+TPDDL_EOD!AB92</f>
        <v>11.12</v>
      </c>
      <c r="N92">
        <f t="shared" si="6"/>
        <v>37.07</v>
      </c>
      <c r="O92" s="113">
        <f t="shared" si="7"/>
        <v>0.53000000000000114</v>
      </c>
      <c r="P92">
        <v>15.792608578365256</v>
      </c>
      <c r="Q92">
        <v>8.6418127866199086</v>
      </c>
      <c r="R92">
        <v>0</v>
      </c>
      <c r="S92">
        <v>1.8865929322902619</v>
      </c>
      <c r="T92">
        <v>11.278985702724574</v>
      </c>
      <c r="U92" s="115">
        <f t="shared" si="8"/>
        <v>37.6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13"/>
      <c r="I93">
        <f>BRPL_EOD!AA93+BRPL_EOD!AB93</f>
        <v>15.57</v>
      </c>
      <c r="J93">
        <f>BYPL_EOD!AA93+BYPL_EOD!AB93</f>
        <v>8.52</v>
      </c>
      <c r="K93">
        <f>MES_EOD!AA93+MES_EOD!AB93</f>
        <v>0</v>
      </c>
      <c r="L93">
        <f>NDMC_EOD!AA93+NDMC_EOD!AB93</f>
        <v>1.86</v>
      </c>
      <c r="M93">
        <f>TPDDL_EOD!AA93+TPDDL_EOD!AB93</f>
        <v>11.12</v>
      </c>
      <c r="N93">
        <f t="shared" si="6"/>
        <v>37.07</v>
      </c>
      <c r="O93" s="113">
        <f t="shared" si="7"/>
        <v>0.53000000000000114</v>
      </c>
      <c r="P93">
        <v>15.792608578365256</v>
      </c>
      <c r="Q93">
        <v>8.6418127866199086</v>
      </c>
      <c r="R93">
        <v>0</v>
      </c>
      <c r="S93">
        <v>1.8865929322902619</v>
      </c>
      <c r="T93">
        <v>11.278985702724574</v>
      </c>
      <c r="U93" s="115">
        <f t="shared" si="8"/>
        <v>37.6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13"/>
      <c r="I94">
        <f>BRPL_EOD!AA94+BRPL_EOD!AB94</f>
        <v>15.57</v>
      </c>
      <c r="J94">
        <f>BYPL_EOD!AA94+BYPL_EOD!AB94</f>
        <v>8.52</v>
      </c>
      <c r="K94">
        <f>MES_EOD!AA94+MES_EOD!AB94</f>
        <v>0</v>
      </c>
      <c r="L94">
        <f>NDMC_EOD!AA94+NDMC_EOD!AB94</f>
        <v>1.86</v>
      </c>
      <c r="M94">
        <f>TPDDL_EOD!AA94+TPDDL_EOD!AB94</f>
        <v>11.12</v>
      </c>
      <c r="N94">
        <f t="shared" si="6"/>
        <v>37.07</v>
      </c>
      <c r="O94" s="113">
        <f t="shared" si="7"/>
        <v>0.53000000000000114</v>
      </c>
      <c r="P94">
        <v>15.792608578365256</v>
      </c>
      <c r="Q94">
        <v>8.6418127866199086</v>
      </c>
      <c r="R94">
        <v>0</v>
      </c>
      <c r="S94">
        <v>1.8865929322902619</v>
      </c>
      <c r="T94">
        <v>11.278985702724574</v>
      </c>
      <c r="U94" s="115">
        <f t="shared" si="8"/>
        <v>37.6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13"/>
      <c r="I95">
        <f>BRPL_EOD!AA95+BRPL_EOD!AB95</f>
        <v>15.57</v>
      </c>
      <c r="J95">
        <f>BYPL_EOD!AA95+BYPL_EOD!AB95</f>
        <v>8.52</v>
      </c>
      <c r="K95">
        <f>MES_EOD!AA95+MES_EOD!AB95</f>
        <v>0</v>
      </c>
      <c r="L95">
        <f>NDMC_EOD!AA95+NDMC_EOD!AB95</f>
        <v>1.86</v>
      </c>
      <c r="M95">
        <f>TPDDL_EOD!AA95+TPDDL_EOD!AB95</f>
        <v>11.12</v>
      </c>
      <c r="N95">
        <f t="shared" si="6"/>
        <v>37.07</v>
      </c>
      <c r="O95" s="113">
        <f t="shared" si="7"/>
        <v>0.53000000000000114</v>
      </c>
      <c r="P95">
        <v>15.792608578365256</v>
      </c>
      <c r="Q95">
        <v>8.6418127866199086</v>
      </c>
      <c r="R95">
        <v>0</v>
      </c>
      <c r="S95">
        <v>1.8865929322902619</v>
      </c>
      <c r="T95">
        <v>11.278985702724574</v>
      </c>
      <c r="U95" s="115">
        <f t="shared" si="8"/>
        <v>37.6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13"/>
      <c r="I96">
        <f>BRPL_EOD!AA96+BRPL_EOD!AB96</f>
        <v>15.57</v>
      </c>
      <c r="J96">
        <f>BYPL_EOD!AA96+BYPL_EOD!AB96</f>
        <v>8.52</v>
      </c>
      <c r="K96">
        <f>MES_EOD!AA96+MES_EOD!AB96</f>
        <v>0</v>
      </c>
      <c r="L96">
        <f>NDMC_EOD!AA96+NDMC_EOD!AB96</f>
        <v>1.86</v>
      </c>
      <c r="M96">
        <f>TPDDL_EOD!AA96+TPDDL_EOD!AB96</f>
        <v>11.12</v>
      </c>
      <c r="N96">
        <f t="shared" si="6"/>
        <v>37.07</v>
      </c>
      <c r="O96" s="113">
        <f t="shared" si="7"/>
        <v>0.53000000000000114</v>
      </c>
      <c r="P96">
        <v>15.792608578365256</v>
      </c>
      <c r="Q96">
        <v>8.6418127866199086</v>
      </c>
      <c r="R96">
        <v>0</v>
      </c>
      <c r="S96">
        <v>1.8865929322902619</v>
      </c>
      <c r="T96">
        <v>11.278985702724574</v>
      </c>
      <c r="U96" s="115">
        <f t="shared" si="8"/>
        <v>37.6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13"/>
      <c r="I97">
        <f>BRPL_EOD!AA97+BRPL_EOD!AB97</f>
        <v>15.57</v>
      </c>
      <c r="J97">
        <f>BYPL_EOD!AA97+BYPL_EOD!AB97</f>
        <v>8.52</v>
      </c>
      <c r="K97">
        <f>MES_EOD!AA97+MES_EOD!AB97</f>
        <v>0</v>
      </c>
      <c r="L97">
        <f>NDMC_EOD!AA97+NDMC_EOD!AB97</f>
        <v>1.86</v>
      </c>
      <c r="M97">
        <f>TPDDL_EOD!AA97+TPDDL_EOD!AB97</f>
        <v>11.12</v>
      </c>
      <c r="N97">
        <f t="shared" si="6"/>
        <v>37.07</v>
      </c>
      <c r="O97" s="113">
        <f t="shared" si="7"/>
        <v>0.53000000000000114</v>
      </c>
      <c r="P97">
        <v>15.792608578365256</v>
      </c>
      <c r="Q97">
        <v>8.6418127866199086</v>
      </c>
      <c r="R97">
        <v>0</v>
      </c>
      <c r="S97">
        <v>1.8865929322902619</v>
      </c>
      <c r="T97">
        <v>11.278985702724574</v>
      </c>
      <c r="U97" s="115">
        <f t="shared" si="8"/>
        <v>37.6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13"/>
      <c r="I98">
        <f>BRPL_EOD!AA98+BRPL_EOD!AB98</f>
        <v>15.57</v>
      </c>
      <c r="J98">
        <f>BYPL_EOD!AA98+BYPL_EOD!AB98</f>
        <v>8.52</v>
      </c>
      <c r="K98">
        <f>MES_EOD!AA98+MES_EOD!AB98</f>
        <v>0</v>
      </c>
      <c r="L98">
        <f>NDMC_EOD!AA98+NDMC_EOD!AB98</f>
        <v>1.86</v>
      </c>
      <c r="M98">
        <f>TPDDL_EOD!AA98+TPDDL_EOD!AB98</f>
        <v>11.12</v>
      </c>
      <c r="N98">
        <f t="shared" si="6"/>
        <v>37.07</v>
      </c>
      <c r="O98" s="113">
        <f t="shared" si="7"/>
        <v>0.53000000000000114</v>
      </c>
      <c r="P98">
        <v>15.792608578365256</v>
      </c>
      <c r="Q98">
        <v>8.6418127866199086</v>
      </c>
      <c r="R98">
        <v>0</v>
      </c>
      <c r="S98">
        <v>1.8865929322902619</v>
      </c>
      <c r="T98">
        <v>11.278985702724574</v>
      </c>
      <c r="U98" s="115">
        <f t="shared" si="8"/>
        <v>37.6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0.91544999999999999</v>
      </c>
      <c r="E99" s="115">
        <f t="shared" si="12"/>
        <v>0</v>
      </c>
      <c r="F99" s="115">
        <f t="shared" si="12"/>
        <v>2.016</v>
      </c>
      <c r="G99" s="115">
        <f t="shared" si="12"/>
        <v>0.91544999999999999</v>
      </c>
      <c r="H99" s="115"/>
      <c r="I99" s="115">
        <f t="shared" si="12"/>
        <v>0.38018499999999966</v>
      </c>
      <c r="J99" s="115">
        <f t="shared" si="12"/>
        <v>0.20805249999999989</v>
      </c>
      <c r="K99" s="115">
        <f t="shared" si="12"/>
        <v>0</v>
      </c>
      <c r="L99" s="115">
        <f t="shared" si="12"/>
        <v>4.5407500000000031E-2</v>
      </c>
      <c r="M99" s="115">
        <f t="shared" si="12"/>
        <v>0.27178499999999967</v>
      </c>
      <c r="N99" s="115">
        <f t="shared" si="12"/>
        <v>0.9054300000000014</v>
      </c>
      <c r="O99" s="115">
        <f t="shared" si="12"/>
        <v>1.0019999999999989E-2</v>
      </c>
      <c r="P99" s="115">
        <f t="shared" si="12"/>
        <v>0.38439285808313101</v>
      </c>
      <c r="Q99" s="115">
        <f t="shared" si="12"/>
        <v>0.21035515962216156</v>
      </c>
      <c r="R99" s="115">
        <f t="shared" si="12"/>
        <v>0</v>
      </c>
      <c r="S99" s="115">
        <f t="shared" si="12"/>
        <v>4.591010035489311E-2</v>
      </c>
      <c r="T99" s="115">
        <f t="shared" si="12"/>
        <v>0.27479188193981369</v>
      </c>
      <c r="U99" s="115">
        <f t="shared" si="12"/>
        <v>0.91544999999999999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30</v>
      </c>
      <c r="D7">
        <f>BAWANA!AL7</f>
        <v>0</v>
      </c>
      <c r="E7">
        <f>BAWANA!AM7</f>
        <v>24</v>
      </c>
      <c r="F7">
        <f t="shared" si="4"/>
        <v>280</v>
      </c>
      <c r="G7">
        <f t="shared" si="5"/>
        <v>24</v>
      </c>
      <c r="H7" s="113"/>
      <c r="I7">
        <f>BRPL_EOD!AI7+BRPL_EOD!AJ7</f>
        <v>9.34</v>
      </c>
      <c r="J7">
        <f>BYPL_EOD!AI7+BYPL_EOD!AJ7</f>
        <v>5.4</v>
      </c>
      <c r="K7">
        <f>MES_EOD!AI7+MES_EOD!AJ7</f>
        <v>0.55000000000000004</v>
      </c>
      <c r="L7">
        <f>NDMC_EOD!AI7+NDMC_EOD!AJ7</f>
        <v>2.19</v>
      </c>
      <c r="M7">
        <f>TPDDL_EOD!AI7+TPDDL_EOD!AJ7</f>
        <v>6.53</v>
      </c>
      <c r="N7">
        <f t="shared" si="0"/>
        <v>24.01</v>
      </c>
      <c r="O7" s="113">
        <f t="shared" si="1"/>
        <v>-1.0000000000001563E-2</v>
      </c>
      <c r="P7">
        <v>9.3361099541857548</v>
      </c>
      <c r="Q7">
        <v>5.3977509371095378</v>
      </c>
      <c r="R7">
        <v>0.54977092877967515</v>
      </c>
      <c r="S7">
        <v>2.1890878800499789</v>
      </c>
      <c r="T7">
        <v>6.5272802998750521</v>
      </c>
      <c r="U7" s="115">
        <f t="shared" si="2"/>
        <v>24</v>
      </c>
      <c r="V7" s="113">
        <f t="shared" si="3"/>
        <v>0</v>
      </c>
      <c r="Y7">
        <f>BAWANA!AW7+BAWANA!AX7</f>
        <v>3</v>
      </c>
      <c r="Z7">
        <f>BAWANA!BD7+BAWANA!BE7</f>
        <v>3</v>
      </c>
      <c r="AA7">
        <f>BAWANA!X7+BAWANA!Y7</f>
        <v>3</v>
      </c>
      <c r="AB7">
        <f>BAWANA!AE7+BAWANA!AF7</f>
        <v>3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30</v>
      </c>
      <c r="D8">
        <f>BAWANA!AL8</f>
        <v>0</v>
      </c>
      <c r="E8">
        <f>BAWANA!AM8</f>
        <v>24</v>
      </c>
      <c r="F8">
        <f t="shared" si="4"/>
        <v>280</v>
      </c>
      <c r="G8">
        <f t="shared" si="5"/>
        <v>24</v>
      </c>
      <c r="H8" s="113"/>
      <c r="I8">
        <f>BRPL_EOD!AI8+BRPL_EOD!AJ8</f>
        <v>9.34</v>
      </c>
      <c r="J8">
        <f>BYPL_EOD!AI8+BYPL_EOD!AJ8</f>
        <v>5.4</v>
      </c>
      <c r="K8">
        <f>MES_EOD!AI8+MES_EOD!AJ8</f>
        <v>0.55000000000000004</v>
      </c>
      <c r="L8">
        <f>NDMC_EOD!AI8+NDMC_EOD!AJ8</f>
        <v>2.19</v>
      </c>
      <c r="M8">
        <f>TPDDL_EOD!AI8+TPDDL_EOD!AJ8</f>
        <v>6.53</v>
      </c>
      <c r="N8">
        <f t="shared" si="0"/>
        <v>24.01</v>
      </c>
      <c r="O8" s="113">
        <f t="shared" si="1"/>
        <v>-1.0000000000001563E-2</v>
      </c>
      <c r="P8">
        <v>9.3361099541857548</v>
      </c>
      <c r="Q8">
        <v>5.3977509371095378</v>
      </c>
      <c r="R8">
        <v>0.54977092877967515</v>
      </c>
      <c r="S8">
        <v>2.1890878800499789</v>
      </c>
      <c r="T8">
        <v>6.5272802998750521</v>
      </c>
      <c r="U8" s="115">
        <f t="shared" si="2"/>
        <v>24</v>
      </c>
      <c r="V8" s="113">
        <f t="shared" si="3"/>
        <v>0</v>
      </c>
      <c r="Y8">
        <f>BAWANA!AW8+BAWANA!AX8</f>
        <v>3</v>
      </c>
      <c r="Z8">
        <f>BAWANA!BD8+BAWANA!BE8</f>
        <v>3</v>
      </c>
      <c r="AA8">
        <f>BAWANA!X8+BAWANA!Y8</f>
        <v>3</v>
      </c>
      <c r="AB8">
        <f>BAWANA!AE8+BAWANA!AF8</f>
        <v>3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30</v>
      </c>
      <c r="D10">
        <f>BAWANA!AL10</f>
        <v>0</v>
      </c>
      <c r="E10">
        <f>BAWANA!AM10</f>
        <v>24</v>
      </c>
      <c r="F10">
        <f t="shared" si="4"/>
        <v>280</v>
      </c>
      <c r="G10">
        <f t="shared" si="5"/>
        <v>24</v>
      </c>
      <c r="H10" s="113"/>
      <c r="I10">
        <f>BRPL_EOD!AI10+BRPL_EOD!AJ10</f>
        <v>9.34</v>
      </c>
      <c r="J10">
        <f>BYPL_EOD!AI10+BYPL_EOD!AJ10</f>
        <v>5.4</v>
      </c>
      <c r="K10">
        <f>MES_EOD!AI10+MES_EOD!AJ10</f>
        <v>0.55000000000000004</v>
      </c>
      <c r="L10">
        <f>NDMC_EOD!AI10+NDMC_EOD!AJ10</f>
        <v>2.19</v>
      </c>
      <c r="M10">
        <f>TPDDL_EOD!AI10+TPDDL_EOD!AJ10</f>
        <v>6.53</v>
      </c>
      <c r="N10">
        <f t="shared" si="0"/>
        <v>24.01</v>
      </c>
      <c r="O10" s="113">
        <f t="shared" si="1"/>
        <v>-1.0000000000001563E-2</v>
      </c>
      <c r="P10">
        <v>9.3361099541857548</v>
      </c>
      <c r="Q10">
        <v>5.3977509371095378</v>
      </c>
      <c r="R10">
        <v>0.54977092877967515</v>
      </c>
      <c r="S10">
        <v>2.1890878800499789</v>
      </c>
      <c r="T10">
        <v>6.5272802998750521</v>
      </c>
      <c r="U10" s="115">
        <f t="shared" si="2"/>
        <v>24</v>
      </c>
      <c r="V10" s="113">
        <f t="shared" si="3"/>
        <v>0</v>
      </c>
      <c r="Y10">
        <f>BAWANA!AW10+BAWANA!AX10</f>
        <v>3</v>
      </c>
      <c r="Z10">
        <f>BAWANA!BD10+BAWANA!BE10</f>
        <v>3</v>
      </c>
      <c r="AA10">
        <f>BAWANA!X10+BAWANA!Y10</f>
        <v>3</v>
      </c>
      <c r="AB10">
        <f>BAWANA!AE10+BAWANA!AF10</f>
        <v>3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30</v>
      </c>
      <c r="D11">
        <f>BAWANA!AL11</f>
        <v>0</v>
      </c>
      <c r="E11">
        <f>BAWANA!AM11</f>
        <v>24</v>
      </c>
      <c r="F11">
        <f t="shared" si="4"/>
        <v>280</v>
      </c>
      <c r="G11">
        <f t="shared" si="5"/>
        <v>24</v>
      </c>
      <c r="H11" s="113"/>
      <c r="I11">
        <f>BRPL_EOD!AI11+BRPL_EOD!AJ11</f>
        <v>9.34</v>
      </c>
      <c r="J11">
        <f>BYPL_EOD!AI11+BYPL_EOD!AJ11</f>
        <v>5.4</v>
      </c>
      <c r="K11">
        <f>MES_EOD!AI11+MES_EOD!AJ11</f>
        <v>0.55000000000000004</v>
      </c>
      <c r="L11">
        <f>NDMC_EOD!AI11+NDMC_EOD!AJ11</f>
        <v>2.19</v>
      </c>
      <c r="M11">
        <f>TPDDL_EOD!AI11+TPDDL_EOD!AJ11</f>
        <v>6.53</v>
      </c>
      <c r="N11">
        <f t="shared" si="0"/>
        <v>24.01</v>
      </c>
      <c r="O11" s="113">
        <f t="shared" si="1"/>
        <v>-1.0000000000001563E-2</v>
      </c>
      <c r="P11">
        <v>9.3361099541857548</v>
      </c>
      <c r="Q11">
        <v>5.3977509371095378</v>
      </c>
      <c r="R11">
        <v>0.54977092877967515</v>
      </c>
      <c r="S11">
        <v>2.1890878800499789</v>
      </c>
      <c r="T11">
        <v>6.5272802998750521</v>
      </c>
      <c r="U11" s="115">
        <f t="shared" si="2"/>
        <v>24</v>
      </c>
      <c r="V11" s="113">
        <f t="shared" si="3"/>
        <v>0</v>
      </c>
      <c r="Y11">
        <f>BAWANA!AW11+BAWANA!AX11</f>
        <v>3</v>
      </c>
      <c r="Z11">
        <f>BAWANA!BD11+BAWANA!BE11</f>
        <v>3</v>
      </c>
      <c r="AA11">
        <f>BAWANA!X11+BAWANA!Y11</f>
        <v>3</v>
      </c>
      <c r="AB11">
        <f>BAWANA!AE11+BAWANA!AF11</f>
        <v>3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30</v>
      </c>
      <c r="D12">
        <f>BAWANA!AL12</f>
        <v>0</v>
      </c>
      <c r="E12">
        <f>BAWANA!AM12</f>
        <v>24</v>
      </c>
      <c r="F12">
        <f t="shared" si="4"/>
        <v>280</v>
      </c>
      <c r="G12">
        <f t="shared" si="5"/>
        <v>24</v>
      </c>
      <c r="H12" s="113"/>
      <c r="I12">
        <f>BRPL_EOD!AI12+BRPL_EOD!AJ12</f>
        <v>9.34</v>
      </c>
      <c r="J12">
        <f>BYPL_EOD!AI12+BYPL_EOD!AJ12</f>
        <v>5.4</v>
      </c>
      <c r="K12">
        <f>MES_EOD!AI12+MES_EOD!AJ12</f>
        <v>0.55000000000000004</v>
      </c>
      <c r="L12">
        <f>NDMC_EOD!AI12+NDMC_EOD!AJ12</f>
        <v>2.19</v>
      </c>
      <c r="M12">
        <f>TPDDL_EOD!AI12+TPDDL_EOD!AJ12</f>
        <v>6.53</v>
      </c>
      <c r="N12">
        <f t="shared" si="0"/>
        <v>24.01</v>
      </c>
      <c r="O12" s="113">
        <f t="shared" si="1"/>
        <v>-1.0000000000001563E-2</v>
      </c>
      <c r="P12">
        <v>9.3361099541857548</v>
      </c>
      <c r="Q12">
        <v>5.3977509371095378</v>
      </c>
      <c r="R12">
        <v>0.54977092877967515</v>
      </c>
      <c r="S12">
        <v>2.1890878800499789</v>
      </c>
      <c r="T12">
        <v>6.5272802998750521</v>
      </c>
      <c r="U12" s="115">
        <f t="shared" si="2"/>
        <v>24</v>
      </c>
      <c r="V12" s="113">
        <f t="shared" si="3"/>
        <v>0</v>
      </c>
      <c r="Y12">
        <f>BAWANA!AW12+BAWANA!AX12</f>
        <v>3</v>
      </c>
      <c r="Z12">
        <f>BAWANA!BD12+BAWANA!BE12</f>
        <v>3</v>
      </c>
      <c r="AA12">
        <f>BAWANA!X12+BAWANA!Y12</f>
        <v>3</v>
      </c>
      <c r="AB12">
        <f>BAWANA!AE12+BAWANA!AF12</f>
        <v>3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30</v>
      </c>
      <c r="D13">
        <f>BAWANA!AL13</f>
        <v>0</v>
      </c>
      <c r="E13">
        <f>BAWANA!AM13</f>
        <v>24</v>
      </c>
      <c r="F13">
        <f t="shared" si="4"/>
        <v>280</v>
      </c>
      <c r="G13">
        <f t="shared" si="5"/>
        <v>24</v>
      </c>
      <c r="H13" s="113"/>
      <c r="I13">
        <f>BRPL_EOD!AI13+BRPL_EOD!AJ13</f>
        <v>9.34</v>
      </c>
      <c r="J13">
        <f>BYPL_EOD!AI13+BYPL_EOD!AJ13</f>
        <v>5.4</v>
      </c>
      <c r="K13">
        <f>MES_EOD!AI13+MES_EOD!AJ13</f>
        <v>0.55000000000000004</v>
      </c>
      <c r="L13">
        <f>NDMC_EOD!AI13+NDMC_EOD!AJ13</f>
        <v>2.19</v>
      </c>
      <c r="M13">
        <f>TPDDL_EOD!AI13+TPDDL_EOD!AJ13</f>
        <v>6.53</v>
      </c>
      <c r="N13">
        <f t="shared" si="0"/>
        <v>24.01</v>
      </c>
      <c r="O13" s="113">
        <f t="shared" si="1"/>
        <v>-1.0000000000001563E-2</v>
      </c>
      <c r="P13">
        <v>9.3361099541857548</v>
      </c>
      <c r="Q13">
        <v>5.3977509371095378</v>
      </c>
      <c r="R13">
        <v>0.54977092877967515</v>
      </c>
      <c r="S13">
        <v>2.1890878800499789</v>
      </c>
      <c r="T13">
        <v>6.5272802998750521</v>
      </c>
      <c r="U13" s="115">
        <f t="shared" si="2"/>
        <v>24</v>
      </c>
      <c r="V13" s="113">
        <f t="shared" si="3"/>
        <v>0</v>
      </c>
      <c r="Y13">
        <f>BAWANA!AW13+BAWANA!AX13</f>
        <v>3</v>
      </c>
      <c r="Z13">
        <f>BAWANA!BD13+BAWANA!BE13</f>
        <v>3</v>
      </c>
      <c r="AA13">
        <f>BAWANA!X13+BAWANA!Y13</f>
        <v>3</v>
      </c>
      <c r="AB13">
        <f>BAWANA!AE13+BAWANA!AF13</f>
        <v>3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30</v>
      </c>
      <c r="D14">
        <f>BAWANA!AL14</f>
        <v>0</v>
      </c>
      <c r="E14">
        <f>BAWANA!AM14</f>
        <v>24</v>
      </c>
      <c r="F14">
        <f t="shared" si="4"/>
        <v>280</v>
      </c>
      <c r="G14">
        <f t="shared" si="5"/>
        <v>24</v>
      </c>
      <c r="H14" s="113"/>
      <c r="I14">
        <f>BRPL_EOD!AI14+BRPL_EOD!AJ14</f>
        <v>9.34</v>
      </c>
      <c r="J14">
        <f>BYPL_EOD!AI14+BYPL_EOD!AJ14</f>
        <v>5.4</v>
      </c>
      <c r="K14">
        <f>MES_EOD!AI14+MES_EOD!AJ14</f>
        <v>0.55000000000000004</v>
      </c>
      <c r="L14">
        <f>NDMC_EOD!AI14+NDMC_EOD!AJ14</f>
        <v>2.19</v>
      </c>
      <c r="M14">
        <f>TPDDL_EOD!AI14+TPDDL_EOD!AJ14</f>
        <v>6.53</v>
      </c>
      <c r="N14">
        <f t="shared" si="0"/>
        <v>24.01</v>
      </c>
      <c r="O14" s="113">
        <f t="shared" si="1"/>
        <v>-1.0000000000001563E-2</v>
      </c>
      <c r="P14">
        <v>9.3361099541857548</v>
      </c>
      <c r="Q14">
        <v>5.3977509371095378</v>
      </c>
      <c r="R14">
        <v>0.54977092877967515</v>
      </c>
      <c r="S14">
        <v>2.1890878800499789</v>
      </c>
      <c r="T14">
        <v>6.5272802998750521</v>
      </c>
      <c r="U14" s="115">
        <f t="shared" si="2"/>
        <v>24</v>
      </c>
      <c r="V14" s="113">
        <f t="shared" si="3"/>
        <v>0</v>
      </c>
      <c r="Y14">
        <f>BAWANA!AW14+BAWANA!AX14</f>
        <v>3</v>
      </c>
      <c r="Z14">
        <f>BAWANA!BD14+BAWANA!BE14</f>
        <v>3</v>
      </c>
      <c r="AA14">
        <f>BAWANA!X14+BAWANA!Y14</f>
        <v>3</v>
      </c>
      <c r="AB14">
        <f>BAWANA!AE14+BAWANA!AF14</f>
        <v>3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30</v>
      </c>
      <c r="D15">
        <f>BAWANA!AL15</f>
        <v>0</v>
      </c>
      <c r="E15">
        <f>BAWANA!AM15</f>
        <v>24</v>
      </c>
      <c r="F15">
        <f t="shared" si="4"/>
        <v>280</v>
      </c>
      <c r="G15">
        <f t="shared" si="5"/>
        <v>24</v>
      </c>
      <c r="H15" s="113"/>
      <c r="I15">
        <f>BRPL_EOD!AI15+BRPL_EOD!AJ15</f>
        <v>9.34</v>
      </c>
      <c r="J15">
        <f>BYPL_EOD!AI15+BYPL_EOD!AJ15</f>
        <v>5.4</v>
      </c>
      <c r="K15">
        <f>MES_EOD!AI15+MES_EOD!AJ15</f>
        <v>0.55000000000000004</v>
      </c>
      <c r="L15">
        <f>NDMC_EOD!AI15+NDMC_EOD!AJ15</f>
        <v>2.19</v>
      </c>
      <c r="M15">
        <f>TPDDL_EOD!AI15+TPDDL_EOD!AJ15</f>
        <v>6.53</v>
      </c>
      <c r="N15">
        <f t="shared" si="0"/>
        <v>24.01</v>
      </c>
      <c r="O15" s="113">
        <f t="shared" si="1"/>
        <v>-1.0000000000001563E-2</v>
      </c>
      <c r="P15">
        <v>9.3361099541857548</v>
      </c>
      <c r="Q15">
        <v>5.3977509371095378</v>
      </c>
      <c r="R15">
        <v>0.54977092877967515</v>
      </c>
      <c r="S15">
        <v>2.1890878800499789</v>
      </c>
      <c r="T15">
        <v>6.5272802998750521</v>
      </c>
      <c r="U15" s="115">
        <f t="shared" si="2"/>
        <v>24</v>
      </c>
      <c r="V15" s="113">
        <f t="shared" si="3"/>
        <v>0</v>
      </c>
      <c r="Y15">
        <f>BAWANA!AW15+BAWANA!AX15</f>
        <v>3</v>
      </c>
      <c r="Z15">
        <f>BAWANA!BD15+BAWANA!BE15</f>
        <v>3</v>
      </c>
      <c r="AA15">
        <f>BAWANA!X15+BAWANA!Y15</f>
        <v>3</v>
      </c>
      <c r="AB15">
        <f>BAWANA!AE15+BAWANA!AF15</f>
        <v>3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30</v>
      </c>
      <c r="D16">
        <f>BAWANA!AL16</f>
        <v>0</v>
      </c>
      <c r="E16">
        <f>BAWANA!AM16</f>
        <v>24</v>
      </c>
      <c r="F16">
        <f t="shared" si="4"/>
        <v>280</v>
      </c>
      <c r="G16">
        <f t="shared" si="5"/>
        <v>24</v>
      </c>
      <c r="H16" s="113"/>
      <c r="I16">
        <f>BRPL_EOD!AI16+BRPL_EOD!AJ16</f>
        <v>9.34</v>
      </c>
      <c r="J16">
        <f>BYPL_EOD!AI16+BYPL_EOD!AJ16</f>
        <v>5.4</v>
      </c>
      <c r="K16">
        <f>MES_EOD!AI16+MES_EOD!AJ16</f>
        <v>0.55000000000000004</v>
      </c>
      <c r="L16">
        <f>NDMC_EOD!AI16+NDMC_EOD!AJ16</f>
        <v>2.19</v>
      </c>
      <c r="M16">
        <f>TPDDL_EOD!AI16+TPDDL_EOD!AJ16</f>
        <v>6.53</v>
      </c>
      <c r="N16">
        <f t="shared" si="0"/>
        <v>24.01</v>
      </c>
      <c r="O16" s="113">
        <f t="shared" si="1"/>
        <v>-1.0000000000001563E-2</v>
      </c>
      <c r="P16">
        <v>9.3361099541857548</v>
      </c>
      <c r="Q16">
        <v>5.3977509371095378</v>
      </c>
      <c r="R16">
        <v>0.54977092877967515</v>
      </c>
      <c r="S16">
        <v>2.1890878800499789</v>
      </c>
      <c r="T16">
        <v>6.5272802998750521</v>
      </c>
      <c r="U16" s="115">
        <f t="shared" si="2"/>
        <v>24</v>
      </c>
      <c r="V16" s="113">
        <f t="shared" si="3"/>
        <v>0</v>
      </c>
      <c r="Y16">
        <f>BAWANA!AW16+BAWANA!AX16</f>
        <v>3</v>
      </c>
      <c r="Z16">
        <f>BAWANA!BD16+BAWANA!BE16</f>
        <v>3</v>
      </c>
      <c r="AA16">
        <f>BAWANA!X16+BAWANA!Y16</f>
        <v>3</v>
      </c>
      <c r="AB16">
        <f>BAWANA!AE16+BAWANA!AF16</f>
        <v>3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30</v>
      </c>
      <c r="D17">
        <f>BAWANA!AL17</f>
        <v>0</v>
      </c>
      <c r="E17">
        <f>BAWANA!AM17</f>
        <v>24</v>
      </c>
      <c r="F17">
        <f t="shared" si="4"/>
        <v>280</v>
      </c>
      <c r="G17">
        <f t="shared" si="5"/>
        <v>24</v>
      </c>
      <c r="H17" s="113"/>
      <c r="I17">
        <f>BRPL_EOD!AI17+BRPL_EOD!AJ17</f>
        <v>9.34</v>
      </c>
      <c r="J17">
        <f>BYPL_EOD!AI17+BYPL_EOD!AJ17</f>
        <v>5.4</v>
      </c>
      <c r="K17">
        <f>MES_EOD!AI17+MES_EOD!AJ17</f>
        <v>0.55000000000000004</v>
      </c>
      <c r="L17">
        <f>NDMC_EOD!AI17+NDMC_EOD!AJ17</f>
        <v>2.19</v>
      </c>
      <c r="M17">
        <f>TPDDL_EOD!AI17+TPDDL_EOD!AJ17</f>
        <v>6.53</v>
      </c>
      <c r="N17">
        <f t="shared" si="0"/>
        <v>24.01</v>
      </c>
      <c r="O17" s="113">
        <f t="shared" si="1"/>
        <v>-1.0000000000001563E-2</v>
      </c>
      <c r="P17">
        <v>9.3361099541857548</v>
      </c>
      <c r="Q17">
        <v>5.3977509371095378</v>
      </c>
      <c r="R17">
        <v>0.54977092877967515</v>
      </c>
      <c r="S17">
        <v>2.1890878800499789</v>
      </c>
      <c r="T17">
        <v>6.5272802998750521</v>
      </c>
      <c r="U17" s="115">
        <f t="shared" si="2"/>
        <v>24</v>
      </c>
      <c r="V17" s="113">
        <f t="shared" si="3"/>
        <v>0</v>
      </c>
      <c r="Y17">
        <f>BAWANA!AW17+BAWANA!AX17</f>
        <v>3</v>
      </c>
      <c r="Z17">
        <f>BAWANA!BD17+BAWANA!BE17</f>
        <v>3</v>
      </c>
      <c r="AA17">
        <f>BAWANA!X17+BAWANA!Y17</f>
        <v>3</v>
      </c>
      <c r="AB17">
        <f>BAWANA!AE17+BAWANA!AF17</f>
        <v>3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30</v>
      </c>
      <c r="D18">
        <f>BAWANA!AL18</f>
        <v>0</v>
      </c>
      <c r="E18">
        <f>BAWANA!AM18</f>
        <v>24</v>
      </c>
      <c r="F18">
        <f t="shared" si="4"/>
        <v>280</v>
      </c>
      <c r="G18">
        <f t="shared" si="5"/>
        <v>24</v>
      </c>
      <c r="H18" s="113"/>
      <c r="I18">
        <f>BRPL_EOD!AI18+BRPL_EOD!AJ18</f>
        <v>9.34</v>
      </c>
      <c r="J18">
        <f>BYPL_EOD!AI18+BYPL_EOD!AJ18</f>
        <v>5.4</v>
      </c>
      <c r="K18">
        <f>MES_EOD!AI18+MES_EOD!AJ18</f>
        <v>0.55000000000000004</v>
      </c>
      <c r="L18">
        <f>NDMC_EOD!AI18+NDMC_EOD!AJ18</f>
        <v>2.19</v>
      </c>
      <c r="M18">
        <f>TPDDL_EOD!AI18+TPDDL_EOD!AJ18</f>
        <v>6.53</v>
      </c>
      <c r="N18">
        <f t="shared" si="0"/>
        <v>24.01</v>
      </c>
      <c r="O18" s="113">
        <f t="shared" si="1"/>
        <v>-1.0000000000001563E-2</v>
      </c>
      <c r="P18">
        <v>9.3361099541857548</v>
      </c>
      <c r="Q18">
        <v>5.3977509371095378</v>
      </c>
      <c r="R18">
        <v>0.54977092877967515</v>
      </c>
      <c r="S18">
        <v>2.1890878800499789</v>
      </c>
      <c r="T18">
        <v>6.5272802998750521</v>
      </c>
      <c r="U18" s="115">
        <f t="shared" si="2"/>
        <v>24</v>
      </c>
      <c r="V18" s="113">
        <f t="shared" si="3"/>
        <v>0</v>
      </c>
      <c r="Y18">
        <f>BAWANA!AW18+BAWANA!AX18</f>
        <v>3</v>
      </c>
      <c r="Z18">
        <f>BAWANA!BD18+BAWANA!BE18</f>
        <v>3</v>
      </c>
      <c r="AA18">
        <f>BAWANA!X18+BAWANA!Y18</f>
        <v>3</v>
      </c>
      <c r="AB18">
        <f>BAWANA!AE18+BAWANA!AF18</f>
        <v>3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30</v>
      </c>
      <c r="D19">
        <f>BAWANA!AL19</f>
        <v>0</v>
      </c>
      <c r="E19">
        <f>BAWANA!AM19</f>
        <v>24</v>
      </c>
      <c r="F19">
        <f t="shared" si="4"/>
        <v>280</v>
      </c>
      <c r="G19">
        <f t="shared" si="5"/>
        <v>24</v>
      </c>
      <c r="H19" s="113"/>
      <c r="I19">
        <f>BRPL_EOD!AI19+BRPL_EOD!AJ19</f>
        <v>9.34</v>
      </c>
      <c r="J19">
        <f>BYPL_EOD!AI19+BYPL_EOD!AJ19</f>
        <v>5.4</v>
      </c>
      <c r="K19">
        <f>MES_EOD!AI19+MES_EOD!AJ19</f>
        <v>0.55000000000000004</v>
      </c>
      <c r="L19">
        <f>NDMC_EOD!AI19+NDMC_EOD!AJ19</f>
        <v>2.19</v>
      </c>
      <c r="M19">
        <f>TPDDL_EOD!AI19+TPDDL_EOD!AJ19</f>
        <v>6.53</v>
      </c>
      <c r="N19">
        <f t="shared" si="0"/>
        <v>24.01</v>
      </c>
      <c r="O19" s="113">
        <f t="shared" si="1"/>
        <v>-1.0000000000001563E-2</v>
      </c>
      <c r="P19">
        <v>9.3361099541857548</v>
      </c>
      <c r="Q19">
        <v>5.3977509371095378</v>
      </c>
      <c r="R19">
        <v>0.54977092877967515</v>
      </c>
      <c r="S19">
        <v>2.1890878800499789</v>
      </c>
      <c r="T19">
        <v>6.5272802998750521</v>
      </c>
      <c r="U19" s="115">
        <f t="shared" si="2"/>
        <v>24</v>
      </c>
      <c r="V19" s="113">
        <f t="shared" si="3"/>
        <v>0</v>
      </c>
      <c r="Y19">
        <f>BAWANA!AW19+BAWANA!AX19</f>
        <v>3</v>
      </c>
      <c r="Z19">
        <f>BAWANA!BD19+BAWANA!BE19</f>
        <v>3</v>
      </c>
      <c r="AA19">
        <f>BAWANA!X19+BAWANA!Y19</f>
        <v>3</v>
      </c>
      <c r="AB19">
        <f>BAWANA!AE19+BAWANA!AF19</f>
        <v>3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30</v>
      </c>
      <c r="D20">
        <f>BAWANA!AL20</f>
        <v>0</v>
      </c>
      <c r="E20">
        <f>BAWANA!AM20</f>
        <v>24</v>
      </c>
      <c r="F20">
        <f t="shared" si="4"/>
        <v>280</v>
      </c>
      <c r="G20">
        <f t="shared" si="5"/>
        <v>24</v>
      </c>
      <c r="H20" s="113"/>
      <c r="I20">
        <f>BRPL_EOD!AI20+BRPL_EOD!AJ20</f>
        <v>9.34</v>
      </c>
      <c r="J20">
        <f>BYPL_EOD!AI20+BYPL_EOD!AJ20</f>
        <v>5.4</v>
      </c>
      <c r="K20">
        <f>MES_EOD!AI20+MES_EOD!AJ20</f>
        <v>0.55000000000000004</v>
      </c>
      <c r="L20">
        <f>NDMC_EOD!AI20+NDMC_EOD!AJ20</f>
        <v>2.19</v>
      </c>
      <c r="M20">
        <f>TPDDL_EOD!AI20+TPDDL_EOD!AJ20</f>
        <v>6.53</v>
      </c>
      <c r="N20">
        <f t="shared" si="0"/>
        <v>24.01</v>
      </c>
      <c r="O20" s="113">
        <f t="shared" si="1"/>
        <v>-1.0000000000001563E-2</v>
      </c>
      <c r="P20">
        <v>9.3361099541857548</v>
      </c>
      <c r="Q20">
        <v>5.3977509371095378</v>
      </c>
      <c r="R20">
        <v>0.54977092877967515</v>
      </c>
      <c r="S20">
        <v>2.1890878800499789</v>
      </c>
      <c r="T20">
        <v>6.5272802998750521</v>
      </c>
      <c r="U20" s="115">
        <f t="shared" si="2"/>
        <v>24</v>
      </c>
      <c r="V20" s="113">
        <f t="shared" si="3"/>
        <v>0</v>
      </c>
      <c r="Y20">
        <f>BAWANA!AW20+BAWANA!AX20</f>
        <v>3</v>
      </c>
      <c r="Z20">
        <f>BAWANA!BD20+BAWANA!BE20</f>
        <v>3</v>
      </c>
      <c r="AA20">
        <f>BAWANA!X20+BAWANA!Y20</f>
        <v>3</v>
      </c>
      <c r="AB20">
        <f>BAWANA!AE20+BAWANA!AF20</f>
        <v>3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30</v>
      </c>
      <c r="D21">
        <f>BAWANA!AL21</f>
        <v>0</v>
      </c>
      <c r="E21">
        <f>BAWANA!AM21</f>
        <v>24</v>
      </c>
      <c r="F21">
        <f t="shared" si="4"/>
        <v>280</v>
      </c>
      <c r="G21">
        <f t="shared" si="5"/>
        <v>24</v>
      </c>
      <c r="H21" s="113"/>
      <c r="I21">
        <f>BRPL_EOD!AI21+BRPL_EOD!AJ21</f>
        <v>9.34</v>
      </c>
      <c r="J21">
        <f>BYPL_EOD!AI21+BYPL_EOD!AJ21</f>
        <v>5.4</v>
      </c>
      <c r="K21">
        <f>MES_EOD!AI21+MES_EOD!AJ21</f>
        <v>0.55000000000000004</v>
      </c>
      <c r="L21">
        <f>NDMC_EOD!AI21+NDMC_EOD!AJ21</f>
        <v>2.19</v>
      </c>
      <c r="M21">
        <f>TPDDL_EOD!AI21+TPDDL_EOD!AJ21</f>
        <v>6.53</v>
      </c>
      <c r="N21">
        <f t="shared" si="0"/>
        <v>24.01</v>
      </c>
      <c r="O21" s="113">
        <f t="shared" si="1"/>
        <v>-1.0000000000001563E-2</v>
      </c>
      <c r="P21">
        <v>9.3361099541857548</v>
      </c>
      <c r="Q21">
        <v>5.3977509371095378</v>
      </c>
      <c r="R21">
        <v>0.54977092877967515</v>
      </c>
      <c r="S21">
        <v>2.1890878800499789</v>
      </c>
      <c r="T21">
        <v>6.5272802998750521</v>
      </c>
      <c r="U21" s="115">
        <f t="shared" si="2"/>
        <v>24</v>
      </c>
      <c r="V21" s="113">
        <f t="shared" si="3"/>
        <v>0</v>
      </c>
      <c r="Y21">
        <f>BAWANA!AW21+BAWANA!AX21</f>
        <v>3</v>
      </c>
      <c r="Z21">
        <f>BAWANA!BD21+BAWANA!BE21</f>
        <v>3</v>
      </c>
      <c r="AA21">
        <f>BAWANA!X21+BAWANA!Y21</f>
        <v>3</v>
      </c>
      <c r="AB21">
        <f>BAWANA!AE21+BAWANA!AF21</f>
        <v>3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30</v>
      </c>
      <c r="D22">
        <f>BAWANA!AL22</f>
        <v>0</v>
      </c>
      <c r="E22">
        <f>BAWANA!AM22</f>
        <v>24</v>
      </c>
      <c r="F22">
        <f t="shared" si="4"/>
        <v>280</v>
      </c>
      <c r="G22">
        <f t="shared" si="5"/>
        <v>24</v>
      </c>
      <c r="H22" s="113"/>
      <c r="I22">
        <f>BRPL_EOD!AI22+BRPL_EOD!AJ22</f>
        <v>9.34</v>
      </c>
      <c r="J22">
        <f>BYPL_EOD!AI22+BYPL_EOD!AJ22</f>
        <v>5.4</v>
      </c>
      <c r="K22">
        <f>MES_EOD!AI22+MES_EOD!AJ22</f>
        <v>0.55000000000000004</v>
      </c>
      <c r="L22">
        <f>NDMC_EOD!AI22+NDMC_EOD!AJ22</f>
        <v>2.19</v>
      </c>
      <c r="M22">
        <f>TPDDL_EOD!AI22+TPDDL_EOD!AJ22</f>
        <v>6.53</v>
      </c>
      <c r="N22">
        <f t="shared" si="0"/>
        <v>24.01</v>
      </c>
      <c r="O22" s="113">
        <f t="shared" si="1"/>
        <v>-1.0000000000001563E-2</v>
      </c>
      <c r="P22">
        <v>9.3361099541857548</v>
      </c>
      <c r="Q22">
        <v>5.3977509371095378</v>
      </c>
      <c r="R22">
        <v>0.54977092877967515</v>
      </c>
      <c r="S22">
        <v>2.1890878800499789</v>
      </c>
      <c r="T22">
        <v>6.5272802998750521</v>
      </c>
      <c r="U22" s="115">
        <f t="shared" si="2"/>
        <v>24</v>
      </c>
      <c r="V22" s="113">
        <f t="shared" si="3"/>
        <v>0</v>
      </c>
      <c r="Y22">
        <f>BAWANA!AW22+BAWANA!AX22</f>
        <v>3</v>
      </c>
      <c r="Z22">
        <f>BAWANA!BD22+BAWANA!BE22</f>
        <v>3</v>
      </c>
      <c r="AA22">
        <f>BAWANA!X22+BAWANA!Y22</f>
        <v>3</v>
      </c>
      <c r="AB22">
        <f>BAWANA!AE22+BAWANA!AF22</f>
        <v>3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30</v>
      </c>
      <c r="D23">
        <f>BAWANA!AL23</f>
        <v>0</v>
      </c>
      <c r="E23">
        <f>BAWANA!AM23</f>
        <v>24</v>
      </c>
      <c r="F23">
        <f t="shared" si="4"/>
        <v>280</v>
      </c>
      <c r="G23">
        <f t="shared" si="5"/>
        <v>24</v>
      </c>
      <c r="H23" s="113"/>
      <c r="I23">
        <f>BRPL_EOD!AI23+BRPL_EOD!AJ23</f>
        <v>9.34</v>
      </c>
      <c r="J23">
        <f>BYPL_EOD!AI23+BYPL_EOD!AJ23</f>
        <v>5.4</v>
      </c>
      <c r="K23">
        <f>MES_EOD!AI23+MES_EOD!AJ23</f>
        <v>0.55000000000000004</v>
      </c>
      <c r="L23">
        <f>NDMC_EOD!AI23+NDMC_EOD!AJ23</f>
        <v>2.19</v>
      </c>
      <c r="M23">
        <f>TPDDL_EOD!AI23+TPDDL_EOD!AJ23</f>
        <v>6.53</v>
      </c>
      <c r="N23">
        <f t="shared" si="0"/>
        <v>24.01</v>
      </c>
      <c r="O23" s="113">
        <f t="shared" si="1"/>
        <v>-1.0000000000001563E-2</v>
      </c>
      <c r="P23">
        <v>9.3361099541857548</v>
      </c>
      <c r="Q23">
        <v>5.3977509371095378</v>
      </c>
      <c r="R23">
        <v>0.54977092877967515</v>
      </c>
      <c r="S23">
        <v>2.1890878800499789</v>
      </c>
      <c r="T23">
        <v>6.5272802998750521</v>
      </c>
      <c r="U23" s="115">
        <f t="shared" si="2"/>
        <v>24</v>
      </c>
      <c r="V23" s="113">
        <f t="shared" si="3"/>
        <v>0</v>
      </c>
      <c r="Y23">
        <f>BAWANA!AW23+BAWANA!AX23</f>
        <v>3</v>
      </c>
      <c r="Z23">
        <f>BAWANA!BD23+BAWANA!BE23</f>
        <v>3</v>
      </c>
      <c r="AA23">
        <f>BAWANA!X23+BAWANA!Y23</f>
        <v>3</v>
      </c>
      <c r="AB23">
        <f>BAWANA!AE23+BAWANA!AF23</f>
        <v>3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30</v>
      </c>
      <c r="D24">
        <f>BAWANA!AL24</f>
        <v>0</v>
      </c>
      <c r="E24">
        <f>BAWANA!AM24</f>
        <v>24</v>
      </c>
      <c r="F24">
        <f t="shared" si="4"/>
        <v>280</v>
      </c>
      <c r="G24">
        <f t="shared" si="5"/>
        <v>24</v>
      </c>
      <c r="H24" s="113"/>
      <c r="I24">
        <f>BRPL_EOD!AI24+BRPL_EOD!AJ24</f>
        <v>9.34</v>
      </c>
      <c r="J24">
        <f>BYPL_EOD!AI24+BYPL_EOD!AJ24</f>
        <v>5.4</v>
      </c>
      <c r="K24">
        <f>MES_EOD!AI24+MES_EOD!AJ24</f>
        <v>0.55000000000000004</v>
      </c>
      <c r="L24">
        <f>NDMC_EOD!AI24+NDMC_EOD!AJ24</f>
        <v>2.19</v>
      </c>
      <c r="M24">
        <f>TPDDL_EOD!AI24+TPDDL_EOD!AJ24</f>
        <v>6.53</v>
      </c>
      <c r="N24">
        <f t="shared" si="0"/>
        <v>24.01</v>
      </c>
      <c r="O24" s="113">
        <f t="shared" si="1"/>
        <v>-1.0000000000001563E-2</v>
      </c>
      <c r="P24">
        <v>9.3361099541857548</v>
      </c>
      <c r="Q24">
        <v>5.3977509371095378</v>
      </c>
      <c r="R24">
        <v>0.54977092877967515</v>
      </c>
      <c r="S24">
        <v>2.1890878800499789</v>
      </c>
      <c r="T24">
        <v>6.5272802998750521</v>
      </c>
      <c r="U24" s="115">
        <f t="shared" si="2"/>
        <v>24</v>
      </c>
      <c r="V24" s="113">
        <f t="shared" si="3"/>
        <v>0</v>
      </c>
      <c r="Y24">
        <f>BAWANA!AW24+BAWANA!AX24</f>
        <v>3</v>
      </c>
      <c r="Z24">
        <f>BAWANA!BD24+BAWANA!BE24</f>
        <v>3</v>
      </c>
      <c r="AA24">
        <f>BAWANA!X24+BAWANA!Y24</f>
        <v>3</v>
      </c>
      <c r="AB24">
        <f>BAWANA!AE24+BAWANA!AF24</f>
        <v>3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30</v>
      </c>
      <c r="D25">
        <f>BAWANA!AL25</f>
        <v>0</v>
      </c>
      <c r="E25">
        <f>BAWANA!AM25</f>
        <v>24</v>
      </c>
      <c r="F25">
        <f t="shared" si="4"/>
        <v>280</v>
      </c>
      <c r="G25">
        <f t="shared" si="5"/>
        <v>24</v>
      </c>
      <c r="H25" s="113"/>
      <c r="I25">
        <f>BRPL_EOD!AI25+BRPL_EOD!AJ25</f>
        <v>9.34</v>
      </c>
      <c r="J25">
        <f>BYPL_EOD!AI25+BYPL_EOD!AJ25</f>
        <v>5.4</v>
      </c>
      <c r="K25">
        <f>MES_EOD!AI25+MES_EOD!AJ25</f>
        <v>0.55000000000000004</v>
      </c>
      <c r="L25">
        <f>NDMC_EOD!AI25+NDMC_EOD!AJ25</f>
        <v>2.19</v>
      </c>
      <c r="M25">
        <f>TPDDL_EOD!AI25+TPDDL_EOD!AJ25</f>
        <v>6.53</v>
      </c>
      <c r="N25">
        <f t="shared" si="0"/>
        <v>24.01</v>
      </c>
      <c r="O25" s="113">
        <f t="shared" si="1"/>
        <v>-1.0000000000001563E-2</v>
      </c>
      <c r="P25">
        <v>9.3361099541857548</v>
      </c>
      <c r="Q25">
        <v>5.3977509371095378</v>
      </c>
      <c r="R25">
        <v>0.54977092877967515</v>
      </c>
      <c r="S25">
        <v>2.1890878800499789</v>
      </c>
      <c r="T25">
        <v>6.5272802998750521</v>
      </c>
      <c r="U25" s="115">
        <f t="shared" si="2"/>
        <v>24</v>
      </c>
      <c r="V25" s="113">
        <f t="shared" si="3"/>
        <v>0</v>
      </c>
      <c r="Y25">
        <f>BAWANA!AW25+BAWANA!AX25</f>
        <v>3</v>
      </c>
      <c r="Z25">
        <f>BAWANA!BD25+BAWANA!BE25</f>
        <v>3</v>
      </c>
      <c r="AA25">
        <f>BAWANA!X25+BAWANA!Y25</f>
        <v>3</v>
      </c>
      <c r="AB25">
        <f>BAWANA!AE25+BAWANA!AF25</f>
        <v>3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30</v>
      </c>
      <c r="D26">
        <f>BAWANA!AL26</f>
        <v>0</v>
      </c>
      <c r="E26">
        <f>BAWANA!AM26</f>
        <v>24</v>
      </c>
      <c r="F26">
        <f t="shared" si="4"/>
        <v>280</v>
      </c>
      <c r="G26">
        <f t="shared" si="5"/>
        <v>24</v>
      </c>
      <c r="H26" s="113"/>
      <c r="I26">
        <f>BRPL_EOD!AI26+BRPL_EOD!AJ26</f>
        <v>9.34</v>
      </c>
      <c r="J26">
        <f>BYPL_EOD!AI26+BYPL_EOD!AJ26</f>
        <v>5.4</v>
      </c>
      <c r="K26">
        <f>MES_EOD!AI26+MES_EOD!AJ26</f>
        <v>0.55000000000000004</v>
      </c>
      <c r="L26">
        <f>NDMC_EOD!AI26+NDMC_EOD!AJ26</f>
        <v>2.19</v>
      </c>
      <c r="M26">
        <f>TPDDL_EOD!AI26+TPDDL_EOD!AJ26</f>
        <v>6.53</v>
      </c>
      <c r="N26">
        <f t="shared" si="0"/>
        <v>24.01</v>
      </c>
      <c r="O26" s="113">
        <f t="shared" si="1"/>
        <v>-1.0000000000001563E-2</v>
      </c>
      <c r="P26">
        <v>9.3361099541857548</v>
      </c>
      <c r="Q26">
        <v>5.3977509371095378</v>
      </c>
      <c r="R26">
        <v>0.54977092877967515</v>
      </c>
      <c r="S26">
        <v>2.1890878800499789</v>
      </c>
      <c r="T26">
        <v>6.5272802998750521</v>
      </c>
      <c r="U26" s="115">
        <f t="shared" si="2"/>
        <v>24</v>
      </c>
      <c r="V26" s="113">
        <f t="shared" si="3"/>
        <v>0</v>
      </c>
      <c r="Y26">
        <f>BAWANA!AW26+BAWANA!AX26</f>
        <v>3</v>
      </c>
      <c r="Z26">
        <f>BAWANA!BD26+BAWANA!BE26</f>
        <v>3</v>
      </c>
      <c r="AA26">
        <f>BAWANA!X26+BAWANA!Y26</f>
        <v>3</v>
      </c>
      <c r="AB26">
        <f>BAWANA!AE26+BAWANA!AF26</f>
        <v>3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30</v>
      </c>
      <c r="D27">
        <f>BAWANA!AL27</f>
        <v>0</v>
      </c>
      <c r="E27">
        <f>BAWANA!AM27</f>
        <v>24</v>
      </c>
      <c r="F27">
        <f t="shared" si="4"/>
        <v>280</v>
      </c>
      <c r="G27">
        <f t="shared" si="5"/>
        <v>24</v>
      </c>
      <c r="H27" s="113"/>
      <c r="I27">
        <f>BRPL_EOD!AI27+BRPL_EOD!AJ27</f>
        <v>9.34</v>
      </c>
      <c r="J27">
        <f>BYPL_EOD!AI27+BYPL_EOD!AJ27</f>
        <v>5.4</v>
      </c>
      <c r="K27">
        <f>MES_EOD!AI27+MES_EOD!AJ27</f>
        <v>0.55000000000000004</v>
      </c>
      <c r="L27">
        <f>NDMC_EOD!AI27+NDMC_EOD!AJ27</f>
        <v>2.19</v>
      </c>
      <c r="M27">
        <f>TPDDL_EOD!AI27+TPDDL_EOD!AJ27</f>
        <v>6.53</v>
      </c>
      <c r="N27">
        <f t="shared" si="0"/>
        <v>24.01</v>
      </c>
      <c r="O27" s="113">
        <f t="shared" si="1"/>
        <v>-1.0000000000001563E-2</v>
      </c>
      <c r="P27">
        <v>9.3361099541857548</v>
      </c>
      <c r="Q27">
        <v>5.3977509371095378</v>
      </c>
      <c r="R27">
        <v>0.54977092877967515</v>
      </c>
      <c r="S27">
        <v>2.1890878800499789</v>
      </c>
      <c r="T27">
        <v>6.5272802998750521</v>
      </c>
      <c r="U27" s="115">
        <f t="shared" si="2"/>
        <v>24</v>
      </c>
      <c r="V27" s="113">
        <f t="shared" si="3"/>
        <v>0</v>
      </c>
      <c r="Y27">
        <f>BAWANA!AW27+BAWANA!AX27</f>
        <v>3</v>
      </c>
      <c r="Z27">
        <f>BAWANA!BD27+BAWANA!BE27</f>
        <v>3</v>
      </c>
      <c r="AA27">
        <f>BAWANA!X27+BAWANA!Y27</f>
        <v>3</v>
      </c>
      <c r="AB27">
        <f>BAWANA!AE27+BAWANA!AF27</f>
        <v>3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30</v>
      </c>
      <c r="D28">
        <f>BAWANA!AL28</f>
        <v>0</v>
      </c>
      <c r="E28">
        <f>BAWANA!AM28</f>
        <v>24</v>
      </c>
      <c r="F28">
        <f t="shared" si="4"/>
        <v>280</v>
      </c>
      <c r="G28">
        <f t="shared" si="5"/>
        <v>24</v>
      </c>
      <c r="H28" s="113"/>
      <c r="I28">
        <f>BRPL_EOD!AI28+BRPL_EOD!AJ28</f>
        <v>9.34</v>
      </c>
      <c r="J28">
        <f>BYPL_EOD!AI28+BYPL_EOD!AJ28</f>
        <v>5.4</v>
      </c>
      <c r="K28">
        <f>MES_EOD!AI28+MES_EOD!AJ28</f>
        <v>0.55000000000000004</v>
      </c>
      <c r="L28">
        <f>NDMC_EOD!AI28+NDMC_EOD!AJ28</f>
        <v>2.19</v>
      </c>
      <c r="M28">
        <f>TPDDL_EOD!AI28+TPDDL_EOD!AJ28</f>
        <v>6.53</v>
      </c>
      <c r="N28">
        <f t="shared" si="0"/>
        <v>24.01</v>
      </c>
      <c r="O28" s="113">
        <f t="shared" si="1"/>
        <v>-1.0000000000001563E-2</v>
      </c>
      <c r="P28">
        <v>9.3361099541857548</v>
      </c>
      <c r="Q28">
        <v>5.3977509371095378</v>
      </c>
      <c r="R28">
        <v>0.54977092877967515</v>
      </c>
      <c r="S28">
        <v>2.1890878800499789</v>
      </c>
      <c r="T28">
        <v>6.5272802998750521</v>
      </c>
      <c r="U28" s="115">
        <f t="shared" si="2"/>
        <v>24</v>
      </c>
      <c r="V28" s="113">
        <f t="shared" si="3"/>
        <v>0</v>
      </c>
      <c r="Y28">
        <f>BAWANA!AW28+BAWANA!AX28</f>
        <v>3</v>
      </c>
      <c r="Z28">
        <f>BAWANA!BD28+BAWANA!BE28</f>
        <v>3</v>
      </c>
      <c r="AA28">
        <f>BAWANA!X28+BAWANA!Y28</f>
        <v>3</v>
      </c>
      <c r="AB28">
        <f>BAWANA!AE28+BAWANA!AF28</f>
        <v>3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30</v>
      </c>
      <c r="D29">
        <f>BAWANA!AL29</f>
        <v>0</v>
      </c>
      <c r="E29">
        <f>BAWANA!AM29</f>
        <v>24</v>
      </c>
      <c r="F29">
        <f t="shared" si="4"/>
        <v>280</v>
      </c>
      <c r="G29">
        <f t="shared" si="5"/>
        <v>24</v>
      </c>
      <c r="H29" s="113"/>
      <c r="I29">
        <f>BRPL_EOD!AI29+BRPL_EOD!AJ29</f>
        <v>9.34</v>
      </c>
      <c r="J29">
        <f>BYPL_EOD!AI29+BYPL_EOD!AJ29</f>
        <v>5.4</v>
      </c>
      <c r="K29">
        <f>MES_EOD!AI29+MES_EOD!AJ29</f>
        <v>0.55000000000000004</v>
      </c>
      <c r="L29">
        <f>NDMC_EOD!AI29+NDMC_EOD!AJ29</f>
        <v>2.19</v>
      </c>
      <c r="M29">
        <f>TPDDL_EOD!AI29+TPDDL_EOD!AJ29</f>
        <v>6.53</v>
      </c>
      <c r="N29">
        <f t="shared" si="0"/>
        <v>24.01</v>
      </c>
      <c r="O29" s="113">
        <f t="shared" si="1"/>
        <v>-1.0000000000001563E-2</v>
      </c>
      <c r="P29">
        <v>9.3361099541857548</v>
      </c>
      <c r="Q29">
        <v>5.3977509371095378</v>
      </c>
      <c r="R29">
        <v>0.54977092877967515</v>
      </c>
      <c r="S29">
        <v>2.1890878800499789</v>
      </c>
      <c r="T29">
        <v>6.5272802998750521</v>
      </c>
      <c r="U29" s="115">
        <f t="shared" si="2"/>
        <v>24</v>
      </c>
      <c r="V29" s="113">
        <f t="shared" si="3"/>
        <v>0</v>
      </c>
      <c r="Y29">
        <f>BAWANA!AW29+BAWANA!AX29</f>
        <v>3</v>
      </c>
      <c r="Z29">
        <f>BAWANA!BD29+BAWANA!BE29</f>
        <v>3</v>
      </c>
      <c r="AA29">
        <f>BAWANA!X29+BAWANA!Y29</f>
        <v>3</v>
      </c>
      <c r="AB29">
        <f>BAWANA!AE29+BAWANA!AF29</f>
        <v>3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30</v>
      </c>
      <c r="D30">
        <f>BAWANA!AL30</f>
        <v>0</v>
      </c>
      <c r="E30">
        <f>BAWANA!AM30</f>
        <v>24</v>
      </c>
      <c r="F30">
        <f t="shared" si="4"/>
        <v>280</v>
      </c>
      <c r="G30">
        <f t="shared" si="5"/>
        <v>24</v>
      </c>
      <c r="H30" s="113"/>
      <c r="I30">
        <f>BRPL_EOD!AI30+BRPL_EOD!AJ30</f>
        <v>9.34</v>
      </c>
      <c r="J30">
        <f>BYPL_EOD!AI30+BYPL_EOD!AJ30</f>
        <v>5.4</v>
      </c>
      <c r="K30">
        <f>MES_EOD!AI30+MES_EOD!AJ30</f>
        <v>0.55000000000000004</v>
      </c>
      <c r="L30">
        <f>NDMC_EOD!AI30+NDMC_EOD!AJ30</f>
        <v>2.19</v>
      </c>
      <c r="M30">
        <f>TPDDL_EOD!AI30+TPDDL_EOD!AJ30</f>
        <v>6.53</v>
      </c>
      <c r="N30">
        <f t="shared" si="0"/>
        <v>24.01</v>
      </c>
      <c r="O30" s="113">
        <f t="shared" si="1"/>
        <v>-1.0000000000001563E-2</v>
      </c>
      <c r="P30">
        <v>9.3361099541857548</v>
      </c>
      <c r="Q30">
        <v>5.3977509371095378</v>
      </c>
      <c r="R30">
        <v>0.54977092877967515</v>
      </c>
      <c r="S30">
        <v>2.1890878800499789</v>
      </c>
      <c r="T30">
        <v>6.5272802998750521</v>
      </c>
      <c r="U30" s="115">
        <f t="shared" si="2"/>
        <v>24</v>
      </c>
      <c r="V30" s="113">
        <f t="shared" si="3"/>
        <v>0</v>
      </c>
      <c r="Y30">
        <f>BAWANA!AW30+BAWANA!AX30</f>
        <v>3</v>
      </c>
      <c r="Z30">
        <f>BAWANA!BD30+BAWANA!BE30</f>
        <v>3</v>
      </c>
      <c r="AA30">
        <f>BAWANA!X30+BAWANA!Y30</f>
        <v>3</v>
      </c>
      <c r="AB30">
        <f>BAWANA!AE30+BAWANA!AF30</f>
        <v>3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56.760000000000005</v>
      </c>
      <c r="E31">
        <f>BAWANA!AM31</f>
        <v>0</v>
      </c>
      <c r="F31">
        <f t="shared" si="4"/>
        <v>256</v>
      </c>
      <c r="G31">
        <f t="shared" si="5"/>
        <v>56.760000000000005</v>
      </c>
      <c r="H31" s="113"/>
      <c r="I31">
        <f>BRPL_EOD!AI31+BRPL_EOD!AJ31</f>
        <v>20.61</v>
      </c>
      <c r="J31">
        <f>BYPL_EOD!AI31+BYPL_EOD!AJ31</f>
        <v>11.92</v>
      </c>
      <c r="K31">
        <f>MES_EOD!AI31+MES_EOD!AJ31</f>
        <v>5</v>
      </c>
      <c r="L31">
        <f>NDMC_EOD!AI31+NDMC_EOD!AJ31</f>
        <v>4.83</v>
      </c>
      <c r="M31">
        <f>TPDDL_EOD!AI31+TPDDL_EOD!AJ31</f>
        <v>14.4</v>
      </c>
      <c r="N31">
        <f t="shared" si="0"/>
        <v>56.76</v>
      </c>
      <c r="O31" s="113">
        <f t="shared" si="1"/>
        <v>0</v>
      </c>
      <c r="P31">
        <v>20.610000000000003</v>
      </c>
      <c r="Q31">
        <v>11.920000000000002</v>
      </c>
      <c r="R31">
        <v>5.0000000000000009</v>
      </c>
      <c r="S31">
        <v>4.830000000000001</v>
      </c>
      <c r="T31">
        <v>14.400000000000002</v>
      </c>
      <c r="U31" s="115">
        <f t="shared" si="2"/>
        <v>56.760000000000005</v>
      </c>
      <c r="V31" s="113">
        <f t="shared" si="3"/>
        <v>0</v>
      </c>
      <c r="Y31">
        <f>BAWANA!AW31+BAWANA!AX31</f>
        <v>6.62</v>
      </c>
      <c r="Z31">
        <f>BAWANA!BD31+BAWANA!BE31</f>
        <v>6.62</v>
      </c>
      <c r="AA31">
        <f>BAWANA!X31+BAWANA!Y31</f>
        <v>6.62</v>
      </c>
      <c r="AB31">
        <f>BAWANA!AE31+BAWANA!AF31</f>
        <v>6.62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56.760000000000005</v>
      </c>
      <c r="E32">
        <f>BAWANA!AM32</f>
        <v>0</v>
      </c>
      <c r="F32">
        <f t="shared" si="4"/>
        <v>256</v>
      </c>
      <c r="G32">
        <f t="shared" si="5"/>
        <v>56.760000000000005</v>
      </c>
      <c r="H32" s="113"/>
      <c r="I32">
        <f>BRPL_EOD!AI32+BRPL_EOD!AJ32</f>
        <v>20.61</v>
      </c>
      <c r="J32">
        <f>BYPL_EOD!AI32+BYPL_EOD!AJ32</f>
        <v>11.92</v>
      </c>
      <c r="K32">
        <f>MES_EOD!AI32+MES_EOD!AJ32</f>
        <v>5</v>
      </c>
      <c r="L32">
        <f>NDMC_EOD!AI32+NDMC_EOD!AJ32</f>
        <v>4.83</v>
      </c>
      <c r="M32">
        <f>TPDDL_EOD!AI32+TPDDL_EOD!AJ32</f>
        <v>14.4</v>
      </c>
      <c r="N32">
        <f t="shared" si="0"/>
        <v>56.76</v>
      </c>
      <c r="O32" s="113">
        <f t="shared" si="1"/>
        <v>0</v>
      </c>
      <c r="P32">
        <v>20.610000000000003</v>
      </c>
      <c r="Q32">
        <v>11.920000000000002</v>
      </c>
      <c r="R32">
        <v>5.0000000000000009</v>
      </c>
      <c r="S32">
        <v>4.830000000000001</v>
      </c>
      <c r="T32">
        <v>14.400000000000002</v>
      </c>
      <c r="U32" s="115">
        <f t="shared" si="2"/>
        <v>56.760000000000005</v>
      </c>
      <c r="V32" s="113">
        <f t="shared" si="3"/>
        <v>0</v>
      </c>
      <c r="Y32">
        <f>BAWANA!AW32+BAWANA!AX32</f>
        <v>6.62</v>
      </c>
      <c r="Z32">
        <f>BAWANA!BD32+BAWANA!BE32</f>
        <v>6.62</v>
      </c>
      <c r="AA32">
        <f>BAWANA!X32+BAWANA!Y32</f>
        <v>6.62</v>
      </c>
      <c r="AB32">
        <f>BAWANA!AE32+BAWANA!AF32</f>
        <v>6.62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100.56</v>
      </c>
      <c r="E33">
        <f>BAWANA!AM33</f>
        <v>0</v>
      </c>
      <c r="F33">
        <f t="shared" si="4"/>
        <v>256</v>
      </c>
      <c r="G33">
        <f t="shared" si="5"/>
        <v>100.56</v>
      </c>
      <c r="H33" s="113"/>
      <c r="I33">
        <f>BRPL_EOD!AI33+BRPL_EOD!AJ33</f>
        <v>38.049999999999997</v>
      </c>
      <c r="J33">
        <f>BYPL_EOD!AI33+BYPL_EOD!AJ33</f>
        <v>22</v>
      </c>
      <c r="K33">
        <f>MES_EOD!AI33+MES_EOD!AJ33</f>
        <v>5</v>
      </c>
      <c r="L33">
        <f>NDMC_EOD!AI33+NDMC_EOD!AJ33</f>
        <v>8.92</v>
      </c>
      <c r="M33">
        <f>TPDDL_EOD!AI33+TPDDL_EOD!AJ33</f>
        <v>26.59</v>
      </c>
      <c r="N33">
        <f t="shared" si="0"/>
        <v>100.56</v>
      </c>
      <c r="O33" s="113">
        <f t="shared" si="1"/>
        <v>0</v>
      </c>
      <c r="P33">
        <v>38.049999999999997</v>
      </c>
      <c r="Q33">
        <v>22</v>
      </c>
      <c r="R33">
        <v>5</v>
      </c>
      <c r="S33">
        <v>8.92</v>
      </c>
      <c r="T33">
        <v>26.59</v>
      </c>
      <c r="U33" s="115">
        <f t="shared" si="2"/>
        <v>100.56</v>
      </c>
      <c r="V33" s="113">
        <f t="shared" si="3"/>
        <v>0</v>
      </c>
      <c r="Y33">
        <f>BAWANA!AW33+BAWANA!AX33</f>
        <v>12.22</v>
      </c>
      <c r="Z33">
        <f>BAWANA!BD33+BAWANA!BE33</f>
        <v>12.22</v>
      </c>
      <c r="AA33">
        <f>BAWANA!X33+BAWANA!Y33</f>
        <v>12.22</v>
      </c>
      <c r="AB33">
        <f>BAWANA!AE33+BAWANA!AF33</f>
        <v>12.22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100.56</v>
      </c>
      <c r="E34">
        <f>BAWANA!AM34</f>
        <v>0</v>
      </c>
      <c r="F34">
        <f t="shared" si="4"/>
        <v>256</v>
      </c>
      <c r="G34">
        <f t="shared" si="5"/>
        <v>100.56</v>
      </c>
      <c r="H34" s="113"/>
      <c r="I34">
        <f>BRPL_EOD!AI34+BRPL_EOD!AJ34</f>
        <v>38.049999999999997</v>
      </c>
      <c r="J34">
        <f>BYPL_EOD!AI34+BYPL_EOD!AJ34</f>
        <v>22</v>
      </c>
      <c r="K34">
        <f>MES_EOD!AI34+MES_EOD!AJ34</f>
        <v>5</v>
      </c>
      <c r="L34">
        <f>NDMC_EOD!AI34+NDMC_EOD!AJ34</f>
        <v>8.92</v>
      </c>
      <c r="M34">
        <f>TPDDL_EOD!AI34+TPDDL_EOD!AJ34</f>
        <v>26.59</v>
      </c>
      <c r="N34">
        <f t="shared" si="0"/>
        <v>100.56</v>
      </c>
      <c r="O34" s="113">
        <f t="shared" si="1"/>
        <v>0</v>
      </c>
      <c r="P34">
        <v>38.049999999999997</v>
      </c>
      <c r="Q34">
        <v>22</v>
      </c>
      <c r="R34">
        <v>5</v>
      </c>
      <c r="S34">
        <v>8.92</v>
      </c>
      <c r="T34">
        <v>26.59</v>
      </c>
      <c r="U34" s="115">
        <f t="shared" si="2"/>
        <v>100.56</v>
      </c>
      <c r="V34" s="113">
        <f t="shared" si="3"/>
        <v>0</v>
      </c>
      <c r="Y34">
        <f>BAWANA!AW34+BAWANA!AX34</f>
        <v>12.22</v>
      </c>
      <c r="Z34">
        <f>BAWANA!BD34+BAWANA!BE34</f>
        <v>12.22</v>
      </c>
      <c r="AA34">
        <f>BAWANA!X34+BAWANA!Y34</f>
        <v>12.22</v>
      </c>
      <c r="AB34">
        <f>BAWANA!AE34+BAWANA!AF34</f>
        <v>12.22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152.32</v>
      </c>
      <c r="E35">
        <f>BAWANA!AM35</f>
        <v>0</v>
      </c>
      <c r="F35">
        <f t="shared" si="4"/>
        <v>256</v>
      </c>
      <c r="G35">
        <f t="shared" si="5"/>
        <v>152.32</v>
      </c>
      <c r="H35" s="113"/>
      <c r="I35">
        <f>BRPL_EOD!AI35+BRPL_EOD!AJ35</f>
        <v>58.66</v>
      </c>
      <c r="J35">
        <f>BYPL_EOD!AI35+BYPL_EOD!AJ35</f>
        <v>33.92</v>
      </c>
      <c r="K35">
        <f>MES_EOD!AI35+MES_EOD!AJ35</f>
        <v>5</v>
      </c>
      <c r="L35">
        <f>NDMC_EOD!AI35+NDMC_EOD!AJ35</f>
        <v>13.75</v>
      </c>
      <c r="M35">
        <f>TPDDL_EOD!AI35+TPDDL_EOD!AJ35</f>
        <v>40.99</v>
      </c>
      <c r="N35">
        <f t="shared" si="0"/>
        <v>152.32</v>
      </c>
      <c r="O35" s="113">
        <f t="shared" si="1"/>
        <v>0</v>
      </c>
      <c r="P35">
        <v>58.66</v>
      </c>
      <c r="Q35">
        <v>33.92</v>
      </c>
      <c r="R35">
        <v>5</v>
      </c>
      <c r="S35">
        <v>13.75</v>
      </c>
      <c r="T35">
        <v>40.99</v>
      </c>
      <c r="U35" s="115">
        <f t="shared" si="2"/>
        <v>152.32</v>
      </c>
      <c r="V35" s="113">
        <f t="shared" si="3"/>
        <v>0</v>
      </c>
      <c r="Y35">
        <f>BAWANA!AW35+BAWANA!AX35</f>
        <v>18.84</v>
      </c>
      <c r="Z35">
        <f>BAWANA!BD35+BAWANA!BE35</f>
        <v>18.84</v>
      </c>
      <c r="AA35">
        <f>BAWANA!X35+BAWANA!Y35</f>
        <v>18.84</v>
      </c>
      <c r="AB35">
        <f>BAWANA!AE35+BAWANA!AF35</f>
        <v>18.84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152.32</v>
      </c>
      <c r="E36">
        <f>BAWANA!AM36</f>
        <v>0</v>
      </c>
      <c r="F36">
        <f t="shared" si="4"/>
        <v>256</v>
      </c>
      <c r="G36">
        <f t="shared" si="5"/>
        <v>152.32</v>
      </c>
      <c r="H36" s="113"/>
      <c r="I36">
        <f>BRPL_EOD!AI36+BRPL_EOD!AJ36</f>
        <v>58.66</v>
      </c>
      <c r="J36">
        <f>BYPL_EOD!AI36+BYPL_EOD!AJ36</f>
        <v>33.92</v>
      </c>
      <c r="K36">
        <f>MES_EOD!AI36+MES_EOD!AJ36</f>
        <v>5</v>
      </c>
      <c r="L36">
        <f>NDMC_EOD!AI36+NDMC_EOD!AJ36</f>
        <v>13.75</v>
      </c>
      <c r="M36">
        <f>TPDDL_EOD!AI36+TPDDL_EOD!AJ36</f>
        <v>40.99</v>
      </c>
      <c r="N36">
        <f t="shared" si="0"/>
        <v>152.32</v>
      </c>
      <c r="O36" s="113">
        <f t="shared" si="1"/>
        <v>0</v>
      </c>
      <c r="P36">
        <v>58.66</v>
      </c>
      <c r="Q36">
        <v>33.92</v>
      </c>
      <c r="R36">
        <v>5</v>
      </c>
      <c r="S36">
        <v>13.75</v>
      </c>
      <c r="T36">
        <v>40.99</v>
      </c>
      <c r="U36" s="115">
        <f t="shared" si="2"/>
        <v>152.32</v>
      </c>
      <c r="V36" s="113">
        <f t="shared" si="3"/>
        <v>0</v>
      </c>
      <c r="Y36">
        <f>BAWANA!AW36+BAWANA!AX36</f>
        <v>18.84</v>
      </c>
      <c r="Z36">
        <f>BAWANA!BD36+BAWANA!BE36</f>
        <v>18.84</v>
      </c>
      <c r="AA36">
        <f>BAWANA!X36+BAWANA!Y36</f>
        <v>18.84</v>
      </c>
      <c r="AB36">
        <f>BAWANA!AE36+BAWANA!AF36</f>
        <v>18.84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218.86</v>
      </c>
      <c r="E37">
        <f>BAWANA!AM37</f>
        <v>0</v>
      </c>
      <c r="F37">
        <f t="shared" si="4"/>
        <v>256</v>
      </c>
      <c r="G37">
        <f t="shared" si="5"/>
        <v>218.86</v>
      </c>
      <c r="H37" s="113"/>
      <c r="I37">
        <f>BRPL_EOD!AI37+BRPL_EOD!AJ37</f>
        <v>79.59</v>
      </c>
      <c r="J37">
        <f>BYPL_EOD!AI37+BYPL_EOD!AJ37</f>
        <v>46.02</v>
      </c>
      <c r="K37">
        <f>MES_EOD!AI37+MES_EOD!AJ37</f>
        <v>5</v>
      </c>
      <c r="L37">
        <f>NDMC_EOD!AI37+NDMC_EOD!AJ37</f>
        <v>18.649999999999999</v>
      </c>
      <c r="M37">
        <f>TPDDL_EOD!AI37+TPDDL_EOD!AJ37</f>
        <v>69.61</v>
      </c>
      <c r="N37">
        <f t="shared" si="0"/>
        <v>218.87</v>
      </c>
      <c r="O37" s="113">
        <f t="shared" si="1"/>
        <v>-9.9999999999909051E-3</v>
      </c>
      <c r="P37">
        <v>79.586363594827986</v>
      </c>
      <c r="Q37">
        <v>46.01789738200759</v>
      </c>
      <c r="R37">
        <v>4.9997715538904375</v>
      </c>
      <c r="S37">
        <v>18.649147896011332</v>
      </c>
      <c r="T37">
        <v>69.606819573262669</v>
      </c>
      <c r="U37" s="115">
        <f t="shared" si="2"/>
        <v>218.86</v>
      </c>
      <c r="V37" s="113">
        <f t="shared" si="3"/>
        <v>0</v>
      </c>
      <c r="Y37">
        <f>BAWANA!AW37+BAWANA!AX37</f>
        <v>25.57</v>
      </c>
      <c r="Z37">
        <f>BAWANA!BD37+BAWANA!BE37</f>
        <v>25.57</v>
      </c>
      <c r="AA37">
        <f>BAWANA!X37+BAWANA!Y37</f>
        <v>25.57</v>
      </c>
      <c r="AB37">
        <f>BAWANA!AE37+BAWANA!AF37</f>
        <v>25.57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218.86</v>
      </c>
      <c r="E38">
        <f>BAWANA!AM38</f>
        <v>0</v>
      </c>
      <c r="F38">
        <f t="shared" si="4"/>
        <v>256</v>
      </c>
      <c r="G38">
        <f t="shared" si="5"/>
        <v>218.86</v>
      </c>
      <c r="H38" s="113"/>
      <c r="I38">
        <f>BRPL_EOD!AI38+BRPL_EOD!AJ38</f>
        <v>79.59</v>
      </c>
      <c r="J38">
        <f>BYPL_EOD!AI38+BYPL_EOD!AJ38</f>
        <v>46.02</v>
      </c>
      <c r="K38">
        <f>MES_EOD!AI38+MES_EOD!AJ38</f>
        <v>5</v>
      </c>
      <c r="L38">
        <f>NDMC_EOD!AI38+NDMC_EOD!AJ38</f>
        <v>18.649999999999999</v>
      </c>
      <c r="M38">
        <f>TPDDL_EOD!AI38+TPDDL_EOD!AJ38</f>
        <v>69.61</v>
      </c>
      <c r="N38">
        <f t="shared" si="0"/>
        <v>218.87</v>
      </c>
      <c r="O38" s="113">
        <f t="shared" si="1"/>
        <v>-9.9999999999909051E-3</v>
      </c>
      <c r="P38">
        <v>79.586363594827986</v>
      </c>
      <c r="Q38">
        <v>46.01789738200759</v>
      </c>
      <c r="R38">
        <v>4.9997715538904375</v>
      </c>
      <c r="S38">
        <v>18.649147896011332</v>
      </c>
      <c r="T38">
        <v>69.606819573262669</v>
      </c>
      <c r="U38" s="115">
        <f t="shared" si="2"/>
        <v>218.86</v>
      </c>
      <c r="V38" s="113">
        <f t="shared" si="3"/>
        <v>0</v>
      </c>
      <c r="Y38">
        <f>BAWANA!AW38+BAWANA!AX38</f>
        <v>25.57</v>
      </c>
      <c r="Z38">
        <f>BAWANA!BD38+BAWANA!BE38</f>
        <v>25.57</v>
      </c>
      <c r="AA38">
        <f>BAWANA!X38+BAWANA!Y38</f>
        <v>25.57</v>
      </c>
      <c r="AB38">
        <f>BAWANA!AE38+BAWANA!AF38</f>
        <v>25.57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3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3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5">
        <f t="shared" si="2"/>
        <v>216.01999999999998</v>
      </c>
      <c r="V39" s="113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3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3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5">
        <f t="shared" si="2"/>
        <v>216.01999999999998</v>
      </c>
      <c r="V40" s="113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3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5">
        <f t="shared" si="2"/>
        <v>216.01999999999998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3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5">
        <f t="shared" si="2"/>
        <v>216.01999999999998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</v>
      </c>
      <c r="E47">
        <f>BAWANA!AM47</f>
        <v>0</v>
      </c>
      <c r="F47">
        <f t="shared" si="4"/>
        <v>256</v>
      </c>
      <c r="G47">
        <f t="shared" si="5"/>
        <v>216</v>
      </c>
      <c r="H47" s="113"/>
      <c r="I47">
        <f>BRPL_EOD!AI47+BRPL_EOD!AJ47</f>
        <v>84.05</v>
      </c>
      <c r="J47">
        <f>BYPL_EOD!AI47+BYPL_EOD!AJ47</f>
        <v>48.6</v>
      </c>
      <c r="K47">
        <f>MES_EOD!AI47+MES_EOD!AJ47</f>
        <v>4.92</v>
      </c>
      <c r="L47">
        <f>NDMC_EOD!AI47+NDMC_EOD!AJ47</f>
        <v>19.7</v>
      </c>
      <c r="M47">
        <f>TPDDL_EOD!AI47+TPDDL_EOD!AJ47</f>
        <v>58.73</v>
      </c>
      <c r="N47">
        <f t="shared" si="0"/>
        <v>215.99999999999997</v>
      </c>
      <c r="O47" s="113">
        <f t="shared" si="1"/>
        <v>0</v>
      </c>
      <c r="P47">
        <v>84.050000000000011</v>
      </c>
      <c r="Q47">
        <v>48.600000000000009</v>
      </c>
      <c r="R47">
        <v>4.9200000000000008</v>
      </c>
      <c r="S47">
        <v>19.700000000000003</v>
      </c>
      <c r="T47">
        <v>58.730000000000004</v>
      </c>
      <c r="U47" s="115">
        <f t="shared" si="2"/>
        <v>216.00000000000006</v>
      </c>
      <c r="V47" s="113">
        <f t="shared" si="3"/>
        <v>0</v>
      </c>
      <c r="Y47">
        <f>BAWANA!AW47+BAWANA!AX47</f>
        <v>27</v>
      </c>
      <c r="Z47">
        <f>BAWANA!BD47+BAWANA!BE47</f>
        <v>27</v>
      </c>
      <c r="AA47">
        <f>BAWANA!X47+BAWANA!Y47</f>
        <v>27</v>
      </c>
      <c r="AB47">
        <f>BAWANA!AE47+BAWANA!AF47</f>
        <v>27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</v>
      </c>
      <c r="E48">
        <f>BAWANA!AM48</f>
        <v>0</v>
      </c>
      <c r="F48">
        <f t="shared" si="4"/>
        <v>256</v>
      </c>
      <c r="G48">
        <f t="shared" si="5"/>
        <v>216</v>
      </c>
      <c r="H48" s="113"/>
      <c r="I48">
        <f>BRPL_EOD!AI48+BRPL_EOD!AJ48</f>
        <v>84.05</v>
      </c>
      <c r="J48">
        <f>BYPL_EOD!AI48+BYPL_EOD!AJ48</f>
        <v>48.6</v>
      </c>
      <c r="K48">
        <f>MES_EOD!AI48+MES_EOD!AJ48</f>
        <v>4.92</v>
      </c>
      <c r="L48">
        <f>NDMC_EOD!AI48+NDMC_EOD!AJ48</f>
        <v>19.7</v>
      </c>
      <c r="M48">
        <f>TPDDL_EOD!AI48+TPDDL_EOD!AJ48</f>
        <v>58.73</v>
      </c>
      <c r="N48">
        <f t="shared" si="0"/>
        <v>215.99999999999997</v>
      </c>
      <c r="O48" s="113">
        <f t="shared" si="1"/>
        <v>0</v>
      </c>
      <c r="P48">
        <v>84.050000000000011</v>
      </c>
      <c r="Q48">
        <v>48.600000000000009</v>
      </c>
      <c r="R48">
        <v>4.9200000000000008</v>
      </c>
      <c r="S48">
        <v>19.700000000000003</v>
      </c>
      <c r="T48">
        <v>58.730000000000004</v>
      </c>
      <c r="U48" s="115">
        <f t="shared" si="2"/>
        <v>216.00000000000006</v>
      </c>
      <c r="V48" s="113">
        <f t="shared" si="3"/>
        <v>0</v>
      </c>
      <c r="Y48">
        <f>BAWANA!AW48+BAWANA!AX48</f>
        <v>27</v>
      </c>
      <c r="Z48">
        <f>BAWANA!BD48+BAWANA!BE48</f>
        <v>27</v>
      </c>
      <c r="AA48">
        <f>BAWANA!X48+BAWANA!Y48</f>
        <v>27</v>
      </c>
      <c r="AB48">
        <f>BAWANA!AE48+BAWANA!AF48</f>
        <v>27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</v>
      </c>
      <c r="E49">
        <f>BAWANA!AM49</f>
        <v>0</v>
      </c>
      <c r="F49">
        <f t="shared" si="4"/>
        <v>256</v>
      </c>
      <c r="G49">
        <f t="shared" si="5"/>
        <v>216</v>
      </c>
      <c r="H49" s="113"/>
      <c r="I49">
        <f>BRPL_EOD!AI49+BRPL_EOD!AJ49</f>
        <v>84.05</v>
      </c>
      <c r="J49">
        <f>BYPL_EOD!AI49+BYPL_EOD!AJ49</f>
        <v>48.6</v>
      </c>
      <c r="K49">
        <f>MES_EOD!AI49+MES_EOD!AJ49</f>
        <v>4.92</v>
      </c>
      <c r="L49">
        <f>NDMC_EOD!AI49+NDMC_EOD!AJ49</f>
        <v>19.7</v>
      </c>
      <c r="M49">
        <f>TPDDL_EOD!AI49+TPDDL_EOD!AJ49</f>
        <v>58.73</v>
      </c>
      <c r="N49">
        <f t="shared" si="0"/>
        <v>215.99999999999997</v>
      </c>
      <c r="O49" s="113">
        <f t="shared" si="1"/>
        <v>0</v>
      </c>
      <c r="P49">
        <v>84.050000000000011</v>
      </c>
      <c r="Q49">
        <v>48.600000000000009</v>
      </c>
      <c r="R49">
        <v>4.9200000000000008</v>
      </c>
      <c r="S49">
        <v>19.700000000000003</v>
      </c>
      <c r="T49">
        <v>58.730000000000004</v>
      </c>
      <c r="U49" s="115">
        <f t="shared" si="2"/>
        <v>216.00000000000006</v>
      </c>
      <c r="V49" s="113">
        <f t="shared" si="3"/>
        <v>0</v>
      </c>
      <c r="Y49">
        <f>BAWANA!AW49+BAWANA!AX49</f>
        <v>27</v>
      </c>
      <c r="Z49">
        <f>BAWANA!BD49+BAWANA!BE49</f>
        <v>27</v>
      </c>
      <c r="AA49">
        <f>BAWANA!X49+BAWANA!Y49</f>
        <v>27</v>
      </c>
      <c r="AB49">
        <f>BAWANA!AE49+BAWANA!AF49</f>
        <v>27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</v>
      </c>
      <c r="E50">
        <f>BAWANA!AM50</f>
        <v>0</v>
      </c>
      <c r="F50">
        <f t="shared" si="4"/>
        <v>256</v>
      </c>
      <c r="G50">
        <f t="shared" si="5"/>
        <v>216</v>
      </c>
      <c r="H50" s="113"/>
      <c r="I50">
        <f>BRPL_EOD!AI50+BRPL_EOD!AJ50</f>
        <v>84.05</v>
      </c>
      <c r="J50">
        <f>BYPL_EOD!AI50+BYPL_EOD!AJ50</f>
        <v>48.6</v>
      </c>
      <c r="K50">
        <f>MES_EOD!AI50+MES_EOD!AJ50</f>
        <v>4.92</v>
      </c>
      <c r="L50">
        <f>NDMC_EOD!AI50+NDMC_EOD!AJ50</f>
        <v>19.7</v>
      </c>
      <c r="M50">
        <f>TPDDL_EOD!AI50+TPDDL_EOD!AJ50</f>
        <v>58.73</v>
      </c>
      <c r="N50">
        <f t="shared" si="0"/>
        <v>215.99999999999997</v>
      </c>
      <c r="O50" s="113">
        <f t="shared" si="1"/>
        <v>0</v>
      </c>
      <c r="P50">
        <v>84.050000000000011</v>
      </c>
      <c r="Q50">
        <v>48.600000000000009</v>
      </c>
      <c r="R50">
        <v>4.9200000000000008</v>
      </c>
      <c r="S50">
        <v>19.700000000000003</v>
      </c>
      <c r="T50">
        <v>58.730000000000004</v>
      </c>
      <c r="U50" s="115">
        <f t="shared" si="2"/>
        <v>216.00000000000006</v>
      </c>
      <c r="V50" s="113">
        <f t="shared" si="3"/>
        <v>0</v>
      </c>
      <c r="Y50">
        <f>BAWANA!AW50+BAWANA!AX50</f>
        <v>27</v>
      </c>
      <c r="Z50">
        <f>BAWANA!BD50+BAWANA!BE50</f>
        <v>27</v>
      </c>
      <c r="AA50">
        <f>BAWANA!X50+BAWANA!Y50</f>
        <v>27</v>
      </c>
      <c r="AB50">
        <f>BAWANA!AE50+BAWANA!AF50</f>
        <v>27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</v>
      </c>
      <c r="E51">
        <f>BAWANA!AM51</f>
        <v>0</v>
      </c>
      <c r="F51">
        <f t="shared" si="4"/>
        <v>256</v>
      </c>
      <c r="G51">
        <f t="shared" si="5"/>
        <v>216</v>
      </c>
      <c r="H51" s="113"/>
      <c r="I51">
        <f>BRPL_EOD!AI51+BRPL_EOD!AJ51</f>
        <v>84.05</v>
      </c>
      <c r="J51">
        <f>BYPL_EOD!AI51+BYPL_EOD!AJ51</f>
        <v>48.6</v>
      </c>
      <c r="K51">
        <f>MES_EOD!AI51+MES_EOD!AJ51</f>
        <v>4.92</v>
      </c>
      <c r="L51">
        <f>NDMC_EOD!AI51+NDMC_EOD!AJ51</f>
        <v>19.7</v>
      </c>
      <c r="M51">
        <f>TPDDL_EOD!AI51+TPDDL_EOD!AJ51</f>
        <v>58.73</v>
      </c>
      <c r="N51">
        <f t="shared" si="0"/>
        <v>215.99999999999997</v>
      </c>
      <c r="O51" s="113">
        <f t="shared" si="1"/>
        <v>0</v>
      </c>
      <c r="P51">
        <v>84.050000000000011</v>
      </c>
      <c r="Q51">
        <v>48.600000000000009</v>
      </c>
      <c r="R51">
        <v>4.9200000000000008</v>
      </c>
      <c r="S51">
        <v>19.700000000000003</v>
      </c>
      <c r="T51">
        <v>58.730000000000004</v>
      </c>
      <c r="U51" s="115">
        <f t="shared" si="2"/>
        <v>216.00000000000006</v>
      </c>
      <c r="V51" s="113">
        <f t="shared" si="3"/>
        <v>0</v>
      </c>
      <c r="Y51">
        <f>BAWANA!AW51+BAWANA!AX51</f>
        <v>27</v>
      </c>
      <c r="Z51">
        <f>BAWANA!BD51+BAWANA!BE51</f>
        <v>27</v>
      </c>
      <c r="AA51">
        <f>BAWANA!X51+BAWANA!Y51</f>
        <v>27</v>
      </c>
      <c r="AB51">
        <f>BAWANA!AE51+BAWANA!AF51</f>
        <v>27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</v>
      </c>
      <c r="E52">
        <f>BAWANA!AM52</f>
        <v>0</v>
      </c>
      <c r="F52">
        <f t="shared" si="4"/>
        <v>256</v>
      </c>
      <c r="G52">
        <f t="shared" si="5"/>
        <v>216</v>
      </c>
      <c r="H52" s="113"/>
      <c r="I52">
        <f>BRPL_EOD!AI52+BRPL_EOD!AJ52</f>
        <v>84.05</v>
      </c>
      <c r="J52">
        <f>BYPL_EOD!AI52+BYPL_EOD!AJ52</f>
        <v>48.6</v>
      </c>
      <c r="K52">
        <f>MES_EOD!AI52+MES_EOD!AJ52</f>
        <v>4.92</v>
      </c>
      <c r="L52">
        <f>NDMC_EOD!AI52+NDMC_EOD!AJ52</f>
        <v>19.7</v>
      </c>
      <c r="M52">
        <f>TPDDL_EOD!AI52+TPDDL_EOD!AJ52</f>
        <v>58.73</v>
      </c>
      <c r="N52">
        <f t="shared" si="0"/>
        <v>215.99999999999997</v>
      </c>
      <c r="O52" s="113">
        <f t="shared" si="1"/>
        <v>0</v>
      </c>
      <c r="P52">
        <v>84.050000000000011</v>
      </c>
      <c r="Q52">
        <v>48.600000000000009</v>
      </c>
      <c r="R52">
        <v>4.9200000000000008</v>
      </c>
      <c r="S52">
        <v>19.700000000000003</v>
      </c>
      <c r="T52">
        <v>58.730000000000004</v>
      </c>
      <c r="U52" s="115">
        <f t="shared" si="2"/>
        <v>216.00000000000006</v>
      </c>
      <c r="V52" s="113">
        <f t="shared" si="3"/>
        <v>0</v>
      </c>
      <c r="Y52">
        <f>BAWANA!AW52+BAWANA!AX52</f>
        <v>27</v>
      </c>
      <c r="Z52">
        <f>BAWANA!BD52+BAWANA!BE52</f>
        <v>27</v>
      </c>
      <c r="AA52">
        <f>BAWANA!X52+BAWANA!Y52</f>
        <v>27</v>
      </c>
      <c r="AB52">
        <f>BAWANA!AE52+BAWANA!AF52</f>
        <v>27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</v>
      </c>
      <c r="E53">
        <f>BAWANA!AM53</f>
        <v>0</v>
      </c>
      <c r="F53">
        <f t="shared" si="4"/>
        <v>256</v>
      </c>
      <c r="G53">
        <f t="shared" si="5"/>
        <v>216</v>
      </c>
      <c r="H53" s="113"/>
      <c r="I53">
        <f>BRPL_EOD!AI53+BRPL_EOD!AJ53</f>
        <v>84.05</v>
      </c>
      <c r="J53">
        <f>BYPL_EOD!AI53+BYPL_EOD!AJ53</f>
        <v>48.6</v>
      </c>
      <c r="K53">
        <f>MES_EOD!AI53+MES_EOD!AJ53</f>
        <v>4.92</v>
      </c>
      <c r="L53">
        <f>NDMC_EOD!AI53+NDMC_EOD!AJ53</f>
        <v>19.7</v>
      </c>
      <c r="M53">
        <f>TPDDL_EOD!AI53+TPDDL_EOD!AJ53</f>
        <v>58.73</v>
      </c>
      <c r="N53">
        <f t="shared" si="0"/>
        <v>215.99999999999997</v>
      </c>
      <c r="O53" s="113">
        <f t="shared" si="1"/>
        <v>0</v>
      </c>
      <c r="P53">
        <v>84.050000000000011</v>
      </c>
      <c r="Q53">
        <v>48.600000000000009</v>
      </c>
      <c r="R53">
        <v>4.9200000000000008</v>
      </c>
      <c r="S53">
        <v>19.700000000000003</v>
      </c>
      <c r="T53">
        <v>58.730000000000004</v>
      </c>
      <c r="U53" s="115">
        <f t="shared" si="2"/>
        <v>216.00000000000006</v>
      </c>
      <c r="V53" s="113">
        <f t="shared" si="3"/>
        <v>0</v>
      </c>
      <c r="Y53">
        <f>BAWANA!AW53+BAWANA!AX53</f>
        <v>27</v>
      </c>
      <c r="Z53">
        <f>BAWANA!BD53+BAWANA!BE53</f>
        <v>27</v>
      </c>
      <c r="AA53">
        <f>BAWANA!X53+BAWANA!Y53</f>
        <v>27</v>
      </c>
      <c r="AB53">
        <f>BAWANA!AE53+BAWANA!AF53</f>
        <v>27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</v>
      </c>
      <c r="E54">
        <f>BAWANA!AM54</f>
        <v>0</v>
      </c>
      <c r="F54">
        <f t="shared" si="4"/>
        <v>256</v>
      </c>
      <c r="G54">
        <f t="shared" si="5"/>
        <v>216</v>
      </c>
      <c r="H54" s="113"/>
      <c r="I54">
        <f>BRPL_EOD!AI54+BRPL_EOD!AJ54</f>
        <v>84.05</v>
      </c>
      <c r="J54">
        <f>BYPL_EOD!AI54+BYPL_EOD!AJ54</f>
        <v>48.6</v>
      </c>
      <c r="K54">
        <f>MES_EOD!AI54+MES_EOD!AJ54</f>
        <v>4.92</v>
      </c>
      <c r="L54">
        <f>NDMC_EOD!AI54+NDMC_EOD!AJ54</f>
        <v>19.7</v>
      </c>
      <c r="M54">
        <f>TPDDL_EOD!AI54+TPDDL_EOD!AJ54</f>
        <v>58.73</v>
      </c>
      <c r="N54">
        <f t="shared" si="0"/>
        <v>215.99999999999997</v>
      </c>
      <c r="O54" s="113">
        <f t="shared" si="1"/>
        <v>0</v>
      </c>
      <c r="P54">
        <v>84.050000000000011</v>
      </c>
      <c r="Q54">
        <v>48.600000000000009</v>
      </c>
      <c r="R54">
        <v>4.9200000000000008</v>
      </c>
      <c r="S54">
        <v>19.700000000000003</v>
      </c>
      <c r="T54">
        <v>58.730000000000004</v>
      </c>
      <c r="U54" s="115">
        <f t="shared" si="2"/>
        <v>216.00000000000006</v>
      </c>
      <c r="V54" s="113">
        <f t="shared" si="3"/>
        <v>0</v>
      </c>
      <c r="Y54">
        <f>BAWANA!AW54+BAWANA!AX54</f>
        <v>27</v>
      </c>
      <c r="Z54">
        <f>BAWANA!BD54+BAWANA!BE54</f>
        <v>27</v>
      </c>
      <c r="AA54">
        <f>BAWANA!X54+BAWANA!Y54</f>
        <v>27</v>
      </c>
      <c r="AB54">
        <f>BAWANA!AE54+BAWANA!AF54</f>
        <v>27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</v>
      </c>
      <c r="E55">
        <f>BAWANA!AM55</f>
        <v>0</v>
      </c>
      <c r="F55">
        <f t="shared" si="4"/>
        <v>256</v>
      </c>
      <c r="G55">
        <f t="shared" si="5"/>
        <v>216</v>
      </c>
      <c r="H55" s="113"/>
      <c r="I55">
        <f>BRPL_EOD!AI55+BRPL_EOD!AJ55</f>
        <v>84.05</v>
      </c>
      <c r="J55">
        <f>BYPL_EOD!AI55+BYPL_EOD!AJ55</f>
        <v>48.6</v>
      </c>
      <c r="K55">
        <f>MES_EOD!AI55+MES_EOD!AJ55</f>
        <v>4.92</v>
      </c>
      <c r="L55">
        <f>NDMC_EOD!AI55+NDMC_EOD!AJ55</f>
        <v>19.7</v>
      </c>
      <c r="M55">
        <f>TPDDL_EOD!AI55+TPDDL_EOD!AJ55</f>
        <v>58.73</v>
      </c>
      <c r="N55">
        <f t="shared" si="0"/>
        <v>215.99999999999997</v>
      </c>
      <c r="O55" s="113">
        <f t="shared" si="1"/>
        <v>0</v>
      </c>
      <c r="P55">
        <v>84.050000000000011</v>
      </c>
      <c r="Q55">
        <v>48.600000000000009</v>
      </c>
      <c r="R55">
        <v>4.9200000000000008</v>
      </c>
      <c r="S55">
        <v>19.700000000000003</v>
      </c>
      <c r="T55">
        <v>58.730000000000004</v>
      </c>
      <c r="U55" s="115">
        <f t="shared" si="2"/>
        <v>216.00000000000006</v>
      </c>
      <c r="V55" s="113">
        <f t="shared" si="3"/>
        <v>0</v>
      </c>
      <c r="Y55">
        <f>BAWANA!AW55+BAWANA!AX55</f>
        <v>27</v>
      </c>
      <c r="Z55">
        <f>BAWANA!BD55+BAWANA!BE55</f>
        <v>27</v>
      </c>
      <c r="AA55">
        <f>BAWANA!X55+BAWANA!Y55</f>
        <v>27</v>
      </c>
      <c r="AB55">
        <f>BAWANA!AE55+BAWANA!AF55</f>
        <v>27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</v>
      </c>
      <c r="E56">
        <f>BAWANA!AM56</f>
        <v>0</v>
      </c>
      <c r="F56">
        <f t="shared" si="4"/>
        <v>256</v>
      </c>
      <c r="G56">
        <f t="shared" si="5"/>
        <v>216</v>
      </c>
      <c r="H56" s="113"/>
      <c r="I56">
        <f>BRPL_EOD!AI56+BRPL_EOD!AJ56</f>
        <v>84.05</v>
      </c>
      <c r="J56">
        <f>BYPL_EOD!AI56+BYPL_EOD!AJ56</f>
        <v>48.6</v>
      </c>
      <c r="K56">
        <f>MES_EOD!AI56+MES_EOD!AJ56</f>
        <v>4.92</v>
      </c>
      <c r="L56">
        <f>NDMC_EOD!AI56+NDMC_EOD!AJ56</f>
        <v>19.7</v>
      </c>
      <c r="M56">
        <f>TPDDL_EOD!AI56+TPDDL_EOD!AJ56</f>
        <v>58.73</v>
      </c>
      <c r="N56">
        <f t="shared" si="0"/>
        <v>215.99999999999997</v>
      </c>
      <c r="O56" s="113">
        <f t="shared" si="1"/>
        <v>0</v>
      </c>
      <c r="P56">
        <v>84.050000000000011</v>
      </c>
      <c r="Q56">
        <v>48.600000000000009</v>
      </c>
      <c r="R56">
        <v>4.9200000000000008</v>
      </c>
      <c r="S56">
        <v>19.700000000000003</v>
      </c>
      <c r="T56">
        <v>58.730000000000004</v>
      </c>
      <c r="U56" s="115">
        <f t="shared" si="2"/>
        <v>216.00000000000006</v>
      </c>
      <c r="V56" s="113">
        <f t="shared" si="3"/>
        <v>0</v>
      </c>
      <c r="Y56">
        <f>BAWANA!AW56+BAWANA!AX56</f>
        <v>27</v>
      </c>
      <c r="Z56">
        <f>BAWANA!BD56+BAWANA!BE56</f>
        <v>27</v>
      </c>
      <c r="AA56">
        <f>BAWANA!X56+BAWANA!Y56</f>
        <v>27</v>
      </c>
      <c r="AB56">
        <f>BAWANA!AE56+BAWANA!AF56</f>
        <v>27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</v>
      </c>
      <c r="E57">
        <f>BAWANA!AM57</f>
        <v>0</v>
      </c>
      <c r="F57">
        <f t="shared" si="4"/>
        <v>256</v>
      </c>
      <c r="G57">
        <f t="shared" si="5"/>
        <v>216</v>
      </c>
      <c r="H57" s="113"/>
      <c r="I57">
        <f>BRPL_EOD!AI57+BRPL_EOD!AJ57</f>
        <v>84.05</v>
      </c>
      <c r="J57">
        <f>BYPL_EOD!AI57+BYPL_EOD!AJ57</f>
        <v>48.6</v>
      </c>
      <c r="K57">
        <f>MES_EOD!AI57+MES_EOD!AJ57</f>
        <v>4.92</v>
      </c>
      <c r="L57">
        <f>NDMC_EOD!AI57+NDMC_EOD!AJ57</f>
        <v>19.7</v>
      </c>
      <c r="M57">
        <f>TPDDL_EOD!AI57+TPDDL_EOD!AJ57</f>
        <v>58.73</v>
      </c>
      <c r="N57">
        <f t="shared" si="0"/>
        <v>215.99999999999997</v>
      </c>
      <c r="O57" s="113">
        <f t="shared" si="1"/>
        <v>0</v>
      </c>
      <c r="P57">
        <v>84.050000000000011</v>
      </c>
      <c r="Q57">
        <v>48.600000000000009</v>
      </c>
      <c r="R57">
        <v>4.9200000000000008</v>
      </c>
      <c r="S57">
        <v>19.700000000000003</v>
      </c>
      <c r="T57">
        <v>58.730000000000004</v>
      </c>
      <c r="U57" s="115">
        <f t="shared" si="2"/>
        <v>216.00000000000006</v>
      </c>
      <c r="V57" s="113">
        <f t="shared" si="3"/>
        <v>0</v>
      </c>
      <c r="Y57">
        <f>BAWANA!AW57+BAWANA!AX57</f>
        <v>27</v>
      </c>
      <c r="Z57">
        <f>BAWANA!BD57+BAWANA!BE57</f>
        <v>27</v>
      </c>
      <c r="AA57">
        <f>BAWANA!X57+BAWANA!Y57</f>
        <v>27</v>
      </c>
      <c r="AB57">
        <f>BAWANA!AE57+BAWANA!AF57</f>
        <v>27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</v>
      </c>
      <c r="E58">
        <f>BAWANA!AM58</f>
        <v>0</v>
      </c>
      <c r="F58">
        <f t="shared" si="4"/>
        <v>256</v>
      </c>
      <c r="G58">
        <f t="shared" si="5"/>
        <v>216</v>
      </c>
      <c r="H58" s="113"/>
      <c r="I58">
        <f>BRPL_EOD!AI58+BRPL_EOD!AJ58</f>
        <v>84.05</v>
      </c>
      <c r="J58">
        <f>BYPL_EOD!AI58+BYPL_EOD!AJ58</f>
        <v>48.6</v>
      </c>
      <c r="K58">
        <f>MES_EOD!AI58+MES_EOD!AJ58</f>
        <v>4.92</v>
      </c>
      <c r="L58">
        <f>NDMC_EOD!AI58+NDMC_EOD!AJ58</f>
        <v>19.7</v>
      </c>
      <c r="M58">
        <f>TPDDL_EOD!AI58+TPDDL_EOD!AJ58</f>
        <v>58.73</v>
      </c>
      <c r="N58">
        <f t="shared" si="0"/>
        <v>215.99999999999997</v>
      </c>
      <c r="O58" s="113">
        <f t="shared" si="1"/>
        <v>0</v>
      </c>
      <c r="P58">
        <v>84.050000000000011</v>
      </c>
      <c r="Q58">
        <v>48.600000000000009</v>
      </c>
      <c r="R58">
        <v>4.9200000000000008</v>
      </c>
      <c r="S58">
        <v>19.700000000000003</v>
      </c>
      <c r="T58">
        <v>58.730000000000004</v>
      </c>
      <c r="U58" s="115">
        <f t="shared" si="2"/>
        <v>216.00000000000006</v>
      </c>
      <c r="V58" s="113">
        <f t="shared" si="3"/>
        <v>0</v>
      </c>
      <c r="Y58">
        <f>BAWANA!AW58+BAWANA!AX58</f>
        <v>27</v>
      </c>
      <c r="Z58">
        <f>BAWANA!BD58+BAWANA!BE58</f>
        <v>27</v>
      </c>
      <c r="AA58">
        <f>BAWANA!X58+BAWANA!Y58</f>
        <v>27</v>
      </c>
      <c r="AB58">
        <f>BAWANA!AE58+BAWANA!AF58</f>
        <v>27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</v>
      </c>
      <c r="E59">
        <f>BAWANA!AM59</f>
        <v>0</v>
      </c>
      <c r="F59">
        <f t="shared" si="4"/>
        <v>256</v>
      </c>
      <c r="G59">
        <f t="shared" si="5"/>
        <v>216</v>
      </c>
      <c r="H59" s="113"/>
      <c r="I59">
        <f>BRPL_EOD!AI59+BRPL_EOD!AJ59</f>
        <v>84.05</v>
      </c>
      <c r="J59">
        <f>BYPL_EOD!AI59+BYPL_EOD!AJ59</f>
        <v>48.6</v>
      </c>
      <c r="K59">
        <f>MES_EOD!AI59+MES_EOD!AJ59</f>
        <v>4.92</v>
      </c>
      <c r="L59">
        <f>NDMC_EOD!AI59+NDMC_EOD!AJ59</f>
        <v>19.7</v>
      </c>
      <c r="M59">
        <f>TPDDL_EOD!AI59+TPDDL_EOD!AJ59</f>
        <v>58.73</v>
      </c>
      <c r="N59">
        <f t="shared" si="0"/>
        <v>215.99999999999997</v>
      </c>
      <c r="O59" s="113">
        <f t="shared" si="1"/>
        <v>0</v>
      </c>
      <c r="P59">
        <v>84.050000000000011</v>
      </c>
      <c r="Q59">
        <v>48.600000000000009</v>
      </c>
      <c r="R59">
        <v>4.9200000000000008</v>
      </c>
      <c r="S59">
        <v>19.700000000000003</v>
      </c>
      <c r="T59">
        <v>58.730000000000004</v>
      </c>
      <c r="U59" s="115">
        <f t="shared" si="2"/>
        <v>216.00000000000006</v>
      </c>
      <c r="V59" s="113">
        <f t="shared" si="3"/>
        <v>0</v>
      </c>
      <c r="Y59">
        <f>BAWANA!AW59+BAWANA!AX59</f>
        <v>27</v>
      </c>
      <c r="Z59">
        <f>BAWANA!BD59+BAWANA!BE59</f>
        <v>27</v>
      </c>
      <c r="AA59">
        <f>BAWANA!X59+BAWANA!Y59</f>
        <v>27</v>
      </c>
      <c r="AB59">
        <f>BAWANA!AE59+BAWANA!AF59</f>
        <v>27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</v>
      </c>
      <c r="E60">
        <f>BAWANA!AM60</f>
        <v>0</v>
      </c>
      <c r="F60">
        <f t="shared" si="4"/>
        <v>256</v>
      </c>
      <c r="G60">
        <f t="shared" si="5"/>
        <v>216</v>
      </c>
      <c r="H60" s="113"/>
      <c r="I60">
        <f>BRPL_EOD!AI60+BRPL_EOD!AJ60</f>
        <v>84.05</v>
      </c>
      <c r="J60">
        <f>BYPL_EOD!AI60+BYPL_EOD!AJ60</f>
        <v>48.6</v>
      </c>
      <c r="K60">
        <f>MES_EOD!AI60+MES_EOD!AJ60</f>
        <v>4.92</v>
      </c>
      <c r="L60">
        <f>NDMC_EOD!AI60+NDMC_EOD!AJ60</f>
        <v>19.7</v>
      </c>
      <c r="M60">
        <f>TPDDL_EOD!AI60+TPDDL_EOD!AJ60</f>
        <v>58.73</v>
      </c>
      <c r="N60">
        <f t="shared" si="0"/>
        <v>215.99999999999997</v>
      </c>
      <c r="O60" s="113">
        <f t="shared" si="1"/>
        <v>0</v>
      </c>
      <c r="P60">
        <v>84.050000000000011</v>
      </c>
      <c r="Q60">
        <v>48.600000000000009</v>
      </c>
      <c r="R60">
        <v>4.9200000000000008</v>
      </c>
      <c r="S60">
        <v>19.700000000000003</v>
      </c>
      <c r="T60">
        <v>58.730000000000004</v>
      </c>
      <c r="U60" s="115">
        <f t="shared" si="2"/>
        <v>216.00000000000006</v>
      </c>
      <c r="V60" s="113">
        <f t="shared" si="3"/>
        <v>0</v>
      </c>
      <c r="Y60">
        <f>BAWANA!AW60+BAWANA!AX60</f>
        <v>27</v>
      </c>
      <c r="Z60">
        <f>BAWANA!BD60+BAWANA!BE60</f>
        <v>27</v>
      </c>
      <c r="AA60">
        <f>BAWANA!X60+BAWANA!Y60</f>
        <v>27</v>
      </c>
      <c r="AB60">
        <f>BAWANA!AE60+BAWANA!AF60</f>
        <v>27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</v>
      </c>
      <c r="E61">
        <f>BAWANA!AM61</f>
        <v>0</v>
      </c>
      <c r="F61">
        <f t="shared" si="4"/>
        <v>256</v>
      </c>
      <c r="G61">
        <f t="shared" si="5"/>
        <v>216</v>
      </c>
      <c r="H61" s="113"/>
      <c r="I61">
        <f>BRPL_EOD!AI61+BRPL_EOD!AJ61</f>
        <v>84.05</v>
      </c>
      <c r="J61">
        <f>BYPL_EOD!AI61+BYPL_EOD!AJ61</f>
        <v>48.6</v>
      </c>
      <c r="K61">
        <f>MES_EOD!AI61+MES_EOD!AJ61</f>
        <v>4.92</v>
      </c>
      <c r="L61">
        <f>NDMC_EOD!AI61+NDMC_EOD!AJ61</f>
        <v>19.7</v>
      </c>
      <c r="M61">
        <f>TPDDL_EOD!AI61+TPDDL_EOD!AJ61</f>
        <v>58.73</v>
      </c>
      <c r="N61">
        <f t="shared" si="0"/>
        <v>215.99999999999997</v>
      </c>
      <c r="O61" s="113">
        <f t="shared" si="1"/>
        <v>0</v>
      </c>
      <c r="P61">
        <v>84.050000000000011</v>
      </c>
      <c r="Q61">
        <v>48.600000000000009</v>
      </c>
      <c r="R61">
        <v>4.9200000000000008</v>
      </c>
      <c r="S61">
        <v>19.700000000000003</v>
      </c>
      <c r="T61">
        <v>58.730000000000004</v>
      </c>
      <c r="U61" s="115">
        <f t="shared" si="2"/>
        <v>216.00000000000006</v>
      </c>
      <c r="V61" s="113">
        <f t="shared" si="3"/>
        <v>0</v>
      </c>
      <c r="Y61">
        <f>BAWANA!AW61+BAWANA!AX61</f>
        <v>27</v>
      </c>
      <c r="Z61">
        <f>BAWANA!BD61+BAWANA!BE61</f>
        <v>27</v>
      </c>
      <c r="AA61">
        <f>BAWANA!X61+BAWANA!Y61</f>
        <v>27</v>
      </c>
      <c r="AB61">
        <f>BAWANA!AE61+BAWANA!AF61</f>
        <v>27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</v>
      </c>
      <c r="E62">
        <f>BAWANA!AM62</f>
        <v>0</v>
      </c>
      <c r="F62">
        <f t="shared" si="4"/>
        <v>256</v>
      </c>
      <c r="G62">
        <f t="shared" si="5"/>
        <v>216</v>
      </c>
      <c r="H62" s="113"/>
      <c r="I62">
        <f>BRPL_EOD!AI62+BRPL_EOD!AJ62</f>
        <v>84.05</v>
      </c>
      <c r="J62">
        <f>BYPL_EOD!AI62+BYPL_EOD!AJ62</f>
        <v>48.6</v>
      </c>
      <c r="K62">
        <f>MES_EOD!AI62+MES_EOD!AJ62</f>
        <v>4.92</v>
      </c>
      <c r="L62">
        <f>NDMC_EOD!AI62+NDMC_EOD!AJ62</f>
        <v>19.7</v>
      </c>
      <c r="M62">
        <f>TPDDL_EOD!AI62+TPDDL_EOD!AJ62</f>
        <v>58.73</v>
      </c>
      <c r="N62">
        <f t="shared" si="0"/>
        <v>215.99999999999997</v>
      </c>
      <c r="O62" s="113">
        <f t="shared" si="1"/>
        <v>0</v>
      </c>
      <c r="P62">
        <v>84.050000000000011</v>
      </c>
      <c r="Q62">
        <v>48.600000000000009</v>
      </c>
      <c r="R62">
        <v>4.9200000000000008</v>
      </c>
      <c r="S62">
        <v>19.700000000000003</v>
      </c>
      <c r="T62">
        <v>58.730000000000004</v>
      </c>
      <c r="U62" s="115">
        <f t="shared" si="2"/>
        <v>216.00000000000006</v>
      </c>
      <c r="V62" s="113">
        <f t="shared" si="3"/>
        <v>0</v>
      </c>
      <c r="Y62">
        <f>BAWANA!AW62+BAWANA!AX62</f>
        <v>27</v>
      </c>
      <c r="Z62">
        <f>BAWANA!BD62+BAWANA!BE62</f>
        <v>27</v>
      </c>
      <c r="AA62">
        <f>BAWANA!X62+BAWANA!Y62</f>
        <v>27</v>
      </c>
      <c r="AB62">
        <f>BAWANA!AE62+BAWANA!AF62</f>
        <v>27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</v>
      </c>
      <c r="E63">
        <f>BAWANA!AM63</f>
        <v>0</v>
      </c>
      <c r="F63">
        <f t="shared" si="4"/>
        <v>256</v>
      </c>
      <c r="G63">
        <f t="shared" si="5"/>
        <v>216</v>
      </c>
      <c r="H63" s="113"/>
      <c r="I63">
        <f>BRPL_EOD!AI63+BRPL_EOD!AJ63</f>
        <v>84.05</v>
      </c>
      <c r="J63">
        <f>BYPL_EOD!AI63+BYPL_EOD!AJ63</f>
        <v>48.6</v>
      </c>
      <c r="K63">
        <f>MES_EOD!AI63+MES_EOD!AJ63</f>
        <v>4.92</v>
      </c>
      <c r="L63">
        <f>NDMC_EOD!AI63+NDMC_EOD!AJ63</f>
        <v>19.7</v>
      </c>
      <c r="M63">
        <f>TPDDL_EOD!AI63+TPDDL_EOD!AJ63</f>
        <v>58.73</v>
      </c>
      <c r="N63">
        <f t="shared" si="0"/>
        <v>215.99999999999997</v>
      </c>
      <c r="O63" s="113">
        <f t="shared" si="1"/>
        <v>0</v>
      </c>
      <c r="P63">
        <v>84.050000000000011</v>
      </c>
      <c r="Q63">
        <v>48.600000000000009</v>
      </c>
      <c r="R63">
        <v>4.9200000000000008</v>
      </c>
      <c r="S63">
        <v>19.700000000000003</v>
      </c>
      <c r="T63">
        <v>58.730000000000004</v>
      </c>
      <c r="U63" s="115">
        <f t="shared" si="2"/>
        <v>216.00000000000006</v>
      </c>
      <c r="V63" s="113">
        <f t="shared" si="3"/>
        <v>0</v>
      </c>
      <c r="Y63">
        <f>BAWANA!AW63+BAWANA!AX63</f>
        <v>27</v>
      </c>
      <c r="Z63">
        <f>BAWANA!BD63+BAWANA!BE63</f>
        <v>27</v>
      </c>
      <c r="AA63">
        <f>BAWANA!X63+BAWANA!Y63</f>
        <v>27</v>
      </c>
      <c r="AB63">
        <f>BAWANA!AE63+BAWANA!AF63</f>
        <v>27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</v>
      </c>
      <c r="E64">
        <f>BAWANA!AM64</f>
        <v>0</v>
      </c>
      <c r="F64">
        <f t="shared" si="4"/>
        <v>256</v>
      </c>
      <c r="G64">
        <f t="shared" si="5"/>
        <v>216</v>
      </c>
      <c r="H64" s="113"/>
      <c r="I64">
        <f>BRPL_EOD!AI64+BRPL_EOD!AJ64</f>
        <v>84.05</v>
      </c>
      <c r="J64">
        <f>BYPL_EOD!AI64+BYPL_EOD!AJ64</f>
        <v>48.6</v>
      </c>
      <c r="K64">
        <f>MES_EOD!AI64+MES_EOD!AJ64</f>
        <v>4.92</v>
      </c>
      <c r="L64">
        <f>NDMC_EOD!AI64+NDMC_EOD!AJ64</f>
        <v>19.7</v>
      </c>
      <c r="M64">
        <f>TPDDL_EOD!AI64+TPDDL_EOD!AJ64</f>
        <v>58.73</v>
      </c>
      <c r="N64">
        <f t="shared" si="0"/>
        <v>215.99999999999997</v>
      </c>
      <c r="O64" s="113">
        <f t="shared" si="1"/>
        <v>0</v>
      </c>
      <c r="P64">
        <v>84.050000000000011</v>
      </c>
      <c r="Q64">
        <v>48.600000000000009</v>
      </c>
      <c r="R64">
        <v>4.9200000000000008</v>
      </c>
      <c r="S64">
        <v>19.700000000000003</v>
      </c>
      <c r="T64">
        <v>58.730000000000004</v>
      </c>
      <c r="U64" s="115">
        <f t="shared" si="2"/>
        <v>216.00000000000006</v>
      </c>
      <c r="V64" s="113">
        <f t="shared" si="3"/>
        <v>0</v>
      </c>
      <c r="Y64">
        <f>BAWANA!AW64+BAWANA!AX64</f>
        <v>27</v>
      </c>
      <c r="Z64">
        <f>BAWANA!BD64+BAWANA!BE64</f>
        <v>27</v>
      </c>
      <c r="AA64">
        <f>BAWANA!X64+BAWANA!Y64</f>
        <v>27</v>
      </c>
      <c r="AB64">
        <f>BAWANA!AE64+BAWANA!AF64</f>
        <v>27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</v>
      </c>
      <c r="E65">
        <f>BAWANA!AM65</f>
        <v>0</v>
      </c>
      <c r="F65">
        <f t="shared" si="4"/>
        <v>256</v>
      </c>
      <c r="G65">
        <f t="shared" si="5"/>
        <v>216</v>
      </c>
      <c r="H65" s="113"/>
      <c r="I65">
        <f>BRPL_EOD!AI65+BRPL_EOD!AJ65</f>
        <v>84.05</v>
      </c>
      <c r="J65">
        <f>BYPL_EOD!AI65+BYPL_EOD!AJ65</f>
        <v>48.6</v>
      </c>
      <c r="K65">
        <f>MES_EOD!AI65+MES_EOD!AJ65</f>
        <v>4.92</v>
      </c>
      <c r="L65">
        <f>NDMC_EOD!AI65+NDMC_EOD!AJ65</f>
        <v>19.7</v>
      </c>
      <c r="M65">
        <f>TPDDL_EOD!AI65+TPDDL_EOD!AJ65</f>
        <v>58.73</v>
      </c>
      <c r="N65">
        <f t="shared" si="0"/>
        <v>215.99999999999997</v>
      </c>
      <c r="O65" s="113">
        <f t="shared" si="1"/>
        <v>0</v>
      </c>
      <c r="P65">
        <v>84.050000000000011</v>
      </c>
      <c r="Q65">
        <v>48.600000000000009</v>
      </c>
      <c r="R65">
        <v>4.9200000000000008</v>
      </c>
      <c r="S65">
        <v>19.700000000000003</v>
      </c>
      <c r="T65">
        <v>58.730000000000004</v>
      </c>
      <c r="U65" s="115">
        <f t="shared" si="2"/>
        <v>216.00000000000006</v>
      </c>
      <c r="V65" s="113">
        <f t="shared" si="3"/>
        <v>0</v>
      </c>
      <c r="Y65">
        <f>BAWANA!AW65+BAWANA!AX65</f>
        <v>27</v>
      </c>
      <c r="Z65">
        <f>BAWANA!BD65+BAWANA!BE65</f>
        <v>27</v>
      </c>
      <c r="AA65">
        <f>BAWANA!X65+BAWANA!Y65</f>
        <v>27</v>
      </c>
      <c r="AB65">
        <f>BAWANA!AE65+BAWANA!AF65</f>
        <v>27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</v>
      </c>
      <c r="E66">
        <f>BAWANA!AM66</f>
        <v>0</v>
      </c>
      <c r="F66">
        <f t="shared" si="4"/>
        <v>256</v>
      </c>
      <c r="G66">
        <f t="shared" si="5"/>
        <v>216</v>
      </c>
      <c r="H66" s="113"/>
      <c r="I66">
        <f>BRPL_EOD!AI66+BRPL_EOD!AJ66</f>
        <v>84.05</v>
      </c>
      <c r="J66">
        <f>BYPL_EOD!AI66+BYPL_EOD!AJ66</f>
        <v>48.6</v>
      </c>
      <c r="K66">
        <f>MES_EOD!AI66+MES_EOD!AJ66</f>
        <v>4.92</v>
      </c>
      <c r="L66">
        <f>NDMC_EOD!AI66+NDMC_EOD!AJ66</f>
        <v>19.7</v>
      </c>
      <c r="M66">
        <f>TPDDL_EOD!AI66+TPDDL_EOD!AJ66</f>
        <v>58.73</v>
      </c>
      <c r="N66">
        <f t="shared" si="0"/>
        <v>215.99999999999997</v>
      </c>
      <c r="O66" s="113">
        <f t="shared" si="1"/>
        <v>0</v>
      </c>
      <c r="P66">
        <v>84.050000000000011</v>
      </c>
      <c r="Q66">
        <v>48.600000000000009</v>
      </c>
      <c r="R66">
        <v>4.9200000000000008</v>
      </c>
      <c r="S66">
        <v>19.700000000000003</v>
      </c>
      <c r="T66">
        <v>58.730000000000004</v>
      </c>
      <c r="U66" s="115">
        <f t="shared" si="2"/>
        <v>216.00000000000006</v>
      </c>
      <c r="V66" s="113">
        <f t="shared" si="3"/>
        <v>0</v>
      </c>
      <c r="Y66">
        <f>BAWANA!AW66+BAWANA!AX66</f>
        <v>27</v>
      </c>
      <c r="Z66">
        <f>BAWANA!BD66+BAWANA!BE66</f>
        <v>27</v>
      </c>
      <c r="AA66">
        <f>BAWANA!X66+BAWANA!Y66</f>
        <v>27</v>
      </c>
      <c r="AB66">
        <f>BAWANA!AE66+BAWANA!AF66</f>
        <v>27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</v>
      </c>
      <c r="E67">
        <f>BAWANA!AM67</f>
        <v>0</v>
      </c>
      <c r="F67">
        <f t="shared" si="4"/>
        <v>256</v>
      </c>
      <c r="G67">
        <f t="shared" si="5"/>
        <v>216</v>
      </c>
      <c r="H67" s="113"/>
      <c r="I67">
        <f>BRPL_EOD!AI67+BRPL_EOD!AJ67</f>
        <v>84.05</v>
      </c>
      <c r="J67">
        <f>BYPL_EOD!AI67+BYPL_EOD!AJ67</f>
        <v>48.6</v>
      </c>
      <c r="K67">
        <f>MES_EOD!AI67+MES_EOD!AJ67</f>
        <v>4.92</v>
      </c>
      <c r="L67">
        <f>NDMC_EOD!AI67+NDMC_EOD!AJ67</f>
        <v>19.7</v>
      </c>
      <c r="M67">
        <f>TPDDL_EOD!AI67+TPDDL_EOD!AJ67</f>
        <v>58.73</v>
      </c>
      <c r="N67">
        <f t="shared" ref="N67:N98" si="7">SUM(I67:M67)</f>
        <v>215.99999999999997</v>
      </c>
      <c r="O67" s="113">
        <f t="shared" ref="O67:O98" si="8">G67-N67</f>
        <v>0</v>
      </c>
      <c r="P67">
        <v>84.050000000000011</v>
      </c>
      <c r="Q67">
        <v>48.600000000000009</v>
      </c>
      <c r="R67">
        <v>4.9200000000000008</v>
      </c>
      <c r="S67">
        <v>19.700000000000003</v>
      </c>
      <c r="T67">
        <v>58.730000000000004</v>
      </c>
      <c r="U67" s="115">
        <f t="shared" ref="U67:U98" si="9">SUM(P67:T67)</f>
        <v>216.00000000000006</v>
      </c>
      <c r="V67" s="113">
        <f t="shared" ref="V67:V99" si="10">G67-U67</f>
        <v>0</v>
      </c>
      <c r="Y67">
        <f>BAWANA!AW67+BAWANA!AX67</f>
        <v>27</v>
      </c>
      <c r="Z67">
        <f>BAWANA!BD67+BAWANA!BE67</f>
        <v>27</v>
      </c>
      <c r="AA67">
        <f>BAWANA!X67+BAWANA!Y67</f>
        <v>27</v>
      </c>
      <c r="AB67">
        <f>BAWANA!AE67+BAWANA!AF67</f>
        <v>27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</v>
      </c>
      <c r="H68" s="113"/>
      <c r="I68">
        <f>BRPL_EOD!AI68+BRPL_EOD!AJ68</f>
        <v>84.05</v>
      </c>
      <c r="J68">
        <f>BYPL_EOD!AI68+BYPL_EOD!AJ68</f>
        <v>48.6</v>
      </c>
      <c r="K68">
        <f>MES_EOD!AI68+MES_EOD!AJ68</f>
        <v>4.92</v>
      </c>
      <c r="L68">
        <f>NDMC_EOD!AI68+NDMC_EOD!AJ68</f>
        <v>19.7</v>
      </c>
      <c r="M68">
        <f>TPDDL_EOD!AI68+TPDDL_EOD!AJ68</f>
        <v>58.73</v>
      </c>
      <c r="N68">
        <f t="shared" si="7"/>
        <v>215.99999999999997</v>
      </c>
      <c r="O68" s="113">
        <f t="shared" si="8"/>
        <v>0</v>
      </c>
      <c r="P68">
        <v>84.050000000000011</v>
      </c>
      <c r="Q68">
        <v>48.600000000000009</v>
      </c>
      <c r="R68">
        <v>4.9200000000000008</v>
      </c>
      <c r="S68">
        <v>19.700000000000003</v>
      </c>
      <c r="T68">
        <v>58.730000000000004</v>
      </c>
      <c r="U68" s="115">
        <f t="shared" si="9"/>
        <v>216.00000000000006</v>
      </c>
      <c r="V68" s="113">
        <f t="shared" si="10"/>
        <v>0</v>
      </c>
      <c r="Y68">
        <f>BAWANA!AW68+BAWANA!AX68</f>
        <v>27</v>
      </c>
      <c r="Z68">
        <f>BAWANA!BD68+BAWANA!BE68</f>
        <v>27</v>
      </c>
      <c r="AA68">
        <f>BAWANA!X68+BAWANA!Y68</f>
        <v>27</v>
      </c>
      <c r="AB68">
        <f>BAWANA!AE68+BAWANA!AF68</f>
        <v>27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</v>
      </c>
      <c r="E69">
        <f>BAWANA!AM69</f>
        <v>0</v>
      </c>
      <c r="F69">
        <f t="shared" si="11"/>
        <v>256</v>
      </c>
      <c r="G69">
        <f t="shared" si="12"/>
        <v>216</v>
      </c>
      <c r="H69" s="113"/>
      <c r="I69">
        <f>BRPL_EOD!AI69+BRPL_EOD!AJ69</f>
        <v>84.05</v>
      </c>
      <c r="J69">
        <f>BYPL_EOD!AI69+BYPL_EOD!AJ69</f>
        <v>48.6</v>
      </c>
      <c r="K69">
        <f>MES_EOD!AI69+MES_EOD!AJ69</f>
        <v>4.92</v>
      </c>
      <c r="L69">
        <f>NDMC_EOD!AI69+NDMC_EOD!AJ69</f>
        <v>19.7</v>
      </c>
      <c r="M69">
        <f>TPDDL_EOD!AI69+TPDDL_EOD!AJ69</f>
        <v>58.73</v>
      </c>
      <c r="N69">
        <f t="shared" si="7"/>
        <v>215.99999999999997</v>
      </c>
      <c r="O69" s="113">
        <f t="shared" si="8"/>
        <v>0</v>
      </c>
      <c r="P69">
        <v>84.050000000000011</v>
      </c>
      <c r="Q69">
        <v>48.600000000000009</v>
      </c>
      <c r="R69">
        <v>4.9200000000000008</v>
      </c>
      <c r="S69">
        <v>19.700000000000003</v>
      </c>
      <c r="T69">
        <v>58.730000000000004</v>
      </c>
      <c r="U69" s="115">
        <f t="shared" si="9"/>
        <v>216.00000000000006</v>
      </c>
      <c r="V69" s="113">
        <f t="shared" si="10"/>
        <v>0</v>
      </c>
      <c r="Y69">
        <f>BAWANA!AW69+BAWANA!AX69</f>
        <v>27</v>
      </c>
      <c r="Z69">
        <f>BAWANA!BD69+BAWANA!BE69</f>
        <v>27</v>
      </c>
      <c r="AA69">
        <f>BAWANA!X69+BAWANA!Y69</f>
        <v>27</v>
      </c>
      <c r="AB69">
        <f>BAWANA!AE69+BAWANA!AF69</f>
        <v>27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</v>
      </c>
      <c r="E70">
        <f>BAWANA!AM70</f>
        <v>0</v>
      </c>
      <c r="F70">
        <f t="shared" si="11"/>
        <v>256</v>
      </c>
      <c r="G70">
        <f t="shared" si="12"/>
        <v>216</v>
      </c>
      <c r="H70" s="113"/>
      <c r="I70">
        <f>BRPL_EOD!AI70+BRPL_EOD!AJ70</f>
        <v>84.05</v>
      </c>
      <c r="J70">
        <f>BYPL_EOD!AI70+BYPL_EOD!AJ70</f>
        <v>48.6</v>
      </c>
      <c r="K70">
        <f>MES_EOD!AI70+MES_EOD!AJ70</f>
        <v>4.92</v>
      </c>
      <c r="L70">
        <f>NDMC_EOD!AI70+NDMC_EOD!AJ70</f>
        <v>19.7</v>
      </c>
      <c r="M70">
        <f>TPDDL_EOD!AI70+TPDDL_EOD!AJ70</f>
        <v>58.73</v>
      </c>
      <c r="N70">
        <f t="shared" si="7"/>
        <v>215.99999999999997</v>
      </c>
      <c r="O70" s="113">
        <f t="shared" si="8"/>
        <v>0</v>
      </c>
      <c r="P70">
        <v>84.050000000000011</v>
      </c>
      <c r="Q70">
        <v>48.600000000000009</v>
      </c>
      <c r="R70">
        <v>4.9200000000000008</v>
      </c>
      <c r="S70">
        <v>19.700000000000003</v>
      </c>
      <c r="T70">
        <v>58.730000000000004</v>
      </c>
      <c r="U70" s="115">
        <f t="shared" si="9"/>
        <v>216.00000000000006</v>
      </c>
      <c r="V70" s="113">
        <f t="shared" si="10"/>
        <v>0</v>
      </c>
      <c r="Y70">
        <f>BAWANA!AW70+BAWANA!AX70</f>
        <v>27</v>
      </c>
      <c r="Z70">
        <f>BAWANA!BD70+BAWANA!BE70</f>
        <v>27</v>
      </c>
      <c r="AA70">
        <f>BAWANA!X70+BAWANA!Y70</f>
        <v>27</v>
      </c>
      <c r="AB70">
        <f>BAWANA!AE70+BAWANA!AF70</f>
        <v>27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</v>
      </c>
      <c r="E71">
        <f>BAWANA!AM71</f>
        <v>0</v>
      </c>
      <c r="F71">
        <f t="shared" si="11"/>
        <v>256</v>
      </c>
      <c r="G71">
        <f t="shared" si="12"/>
        <v>216</v>
      </c>
      <c r="H71" s="113"/>
      <c r="I71">
        <f>BRPL_EOD!AI71+BRPL_EOD!AJ71</f>
        <v>84.05</v>
      </c>
      <c r="J71">
        <f>BYPL_EOD!AI71+BYPL_EOD!AJ71</f>
        <v>48.6</v>
      </c>
      <c r="K71">
        <f>MES_EOD!AI71+MES_EOD!AJ71</f>
        <v>4.92</v>
      </c>
      <c r="L71">
        <f>NDMC_EOD!AI71+NDMC_EOD!AJ71</f>
        <v>19.7</v>
      </c>
      <c r="M71">
        <f>TPDDL_EOD!AI71+TPDDL_EOD!AJ71</f>
        <v>58.73</v>
      </c>
      <c r="N71">
        <f t="shared" si="7"/>
        <v>215.99999999999997</v>
      </c>
      <c r="O71" s="113">
        <f t="shared" si="8"/>
        <v>0</v>
      </c>
      <c r="P71">
        <v>84.050000000000011</v>
      </c>
      <c r="Q71">
        <v>48.600000000000009</v>
      </c>
      <c r="R71">
        <v>4.9200000000000008</v>
      </c>
      <c r="S71">
        <v>19.700000000000003</v>
      </c>
      <c r="T71">
        <v>58.730000000000004</v>
      </c>
      <c r="U71" s="115">
        <f t="shared" si="9"/>
        <v>216.00000000000006</v>
      </c>
      <c r="V71" s="113">
        <f t="shared" si="10"/>
        <v>0</v>
      </c>
      <c r="Y71">
        <f>BAWANA!AW71+BAWANA!AX71</f>
        <v>27</v>
      </c>
      <c r="Z71">
        <f>BAWANA!BD71+BAWANA!BE71</f>
        <v>27</v>
      </c>
      <c r="AA71">
        <f>BAWANA!X71+BAWANA!Y71</f>
        <v>27</v>
      </c>
      <c r="AB71">
        <f>BAWANA!AE71+BAWANA!AF71</f>
        <v>27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</v>
      </c>
      <c r="E72">
        <f>BAWANA!AM72</f>
        <v>0</v>
      </c>
      <c r="F72">
        <f t="shared" si="11"/>
        <v>256</v>
      </c>
      <c r="G72">
        <f t="shared" si="12"/>
        <v>216</v>
      </c>
      <c r="H72" s="113"/>
      <c r="I72">
        <f>BRPL_EOD!AI72+BRPL_EOD!AJ72</f>
        <v>84.05</v>
      </c>
      <c r="J72">
        <f>BYPL_EOD!AI72+BYPL_EOD!AJ72</f>
        <v>48.6</v>
      </c>
      <c r="K72">
        <f>MES_EOD!AI72+MES_EOD!AJ72</f>
        <v>4.92</v>
      </c>
      <c r="L72">
        <f>NDMC_EOD!AI72+NDMC_EOD!AJ72</f>
        <v>19.7</v>
      </c>
      <c r="M72">
        <f>TPDDL_EOD!AI72+TPDDL_EOD!AJ72</f>
        <v>58.73</v>
      </c>
      <c r="N72">
        <f t="shared" si="7"/>
        <v>215.99999999999997</v>
      </c>
      <c r="O72" s="113">
        <f t="shared" si="8"/>
        <v>0</v>
      </c>
      <c r="P72">
        <v>84.050000000000011</v>
      </c>
      <c r="Q72">
        <v>48.600000000000009</v>
      </c>
      <c r="R72">
        <v>4.9200000000000008</v>
      </c>
      <c r="S72">
        <v>19.700000000000003</v>
      </c>
      <c r="T72">
        <v>58.730000000000004</v>
      </c>
      <c r="U72" s="115">
        <f t="shared" si="9"/>
        <v>216.00000000000006</v>
      </c>
      <c r="V72" s="113">
        <f t="shared" si="10"/>
        <v>0</v>
      </c>
      <c r="Y72">
        <f>BAWANA!AW72+BAWANA!AX72</f>
        <v>27</v>
      </c>
      <c r="Z72">
        <f>BAWANA!BD72+BAWANA!BE72</f>
        <v>27</v>
      </c>
      <c r="AA72">
        <f>BAWANA!X72+BAWANA!Y72</f>
        <v>27</v>
      </c>
      <c r="AB72">
        <f>BAWANA!AE72+BAWANA!AF72</f>
        <v>27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</v>
      </c>
      <c r="E73">
        <f>BAWANA!AM73</f>
        <v>0</v>
      </c>
      <c r="F73">
        <f t="shared" si="11"/>
        <v>256</v>
      </c>
      <c r="G73">
        <f t="shared" si="12"/>
        <v>216</v>
      </c>
      <c r="H73" s="113"/>
      <c r="I73">
        <f>BRPL_EOD!AI73+BRPL_EOD!AJ73</f>
        <v>84.05</v>
      </c>
      <c r="J73">
        <f>BYPL_EOD!AI73+BYPL_EOD!AJ73</f>
        <v>48.6</v>
      </c>
      <c r="K73">
        <f>MES_EOD!AI73+MES_EOD!AJ73</f>
        <v>4.92</v>
      </c>
      <c r="L73">
        <f>NDMC_EOD!AI73+NDMC_EOD!AJ73</f>
        <v>19.7</v>
      </c>
      <c r="M73">
        <f>TPDDL_EOD!AI73+TPDDL_EOD!AJ73</f>
        <v>58.73</v>
      </c>
      <c r="N73">
        <f t="shared" si="7"/>
        <v>215.99999999999997</v>
      </c>
      <c r="O73" s="113">
        <f t="shared" si="8"/>
        <v>0</v>
      </c>
      <c r="P73">
        <v>84.050000000000011</v>
      </c>
      <c r="Q73">
        <v>48.600000000000009</v>
      </c>
      <c r="R73">
        <v>4.9200000000000008</v>
      </c>
      <c r="S73">
        <v>19.700000000000003</v>
      </c>
      <c r="T73">
        <v>58.730000000000004</v>
      </c>
      <c r="U73" s="115">
        <f t="shared" si="9"/>
        <v>216.00000000000006</v>
      </c>
      <c r="V73" s="113">
        <f t="shared" si="10"/>
        <v>0</v>
      </c>
      <c r="Y73">
        <f>BAWANA!AW73+BAWANA!AX73</f>
        <v>27</v>
      </c>
      <c r="Z73">
        <f>BAWANA!BD73+BAWANA!BE73</f>
        <v>27</v>
      </c>
      <c r="AA73">
        <f>BAWANA!X73+BAWANA!Y73</f>
        <v>27</v>
      </c>
      <c r="AB73">
        <f>BAWANA!AE73+BAWANA!AF73</f>
        <v>27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218.77999999999997</v>
      </c>
      <c r="E74">
        <f>BAWANA!AM74</f>
        <v>0</v>
      </c>
      <c r="F74">
        <f t="shared" si="11"/>
        <v>256</v>
      </c>
      <c r="G74">
        <f t="shared" si="12"/>
        <v>218.77999999999997</v>
      </c>
      <c r="H74" s="113"/>
      <c r="I74">
        <f>BRPL_EOD!AI74+BRPL_EOD!AJ74</f>
        <v>79.72</v>
      </c>
      <c r="J74">
        <f>BYPL_EOD!AI74+BYPL_EOD!AJ74</f>
        <v>46.1</v>
      </c>
      <c r="K74">
        <f>MES_EOD!AI74+MES_EOD!AJ74</f>
        <v>4.67</v>
      </c>
      <c r="L74">
        <f>NDMC_EOD!AI74+NDMC_EOD!AJ74</f>
        <v>18.690000000000001</v>
      </c>
      <c r="M74">
        <f>TPDDL_EOD!AI74+TPDDL_EOD!AJ74</f>
        <v>69.61</v>
      </c>
      <c r="N74">
        <f t="shared" si="7"/>
        <v>218.78999999999996</v>
      </c>
      <c r="O74" s="113">
        <f t="shared" si="8"/>
        <v>-9.9999999999909051E-3</v>
      </c>
      <c r="P74">
        <v>79.716356323415155</v>
      </c>
      <c r="Q74">
        <v>46.097892956716493</v>
      </c>
      <c r="R74">
        <v>4.6697865533159648</v>
      </c>
      <c r="S74">
        <v>18.689145756204582</v>
      </c>
      <c r="T74">
        <v>69.606818410347827</v>
      </c>
      <c r="U74" s="115">
        <f t="shared" si="9"/>
        <v>218.78000000000003</v>
      </c>
      <c r="V74" s="113">
        <f t="shared" si="10"/>
        <v>0</v>
      </c>
      <c r="Y74">
        <f>BAWANA!AW74+BAWANA!AX74</f>
        <v>25.61</v>
      </c>
      <c r="Z74">
        <f>BAWANA!BD74+BAWANA!BE74</f>
        <v>25.61</v>
      </c>
      <c r="AA74">
        <f>BAWANA!X74+BAWANA!Y74</f>
        <v>25.61</v>
      </c>
      <c r="AB74">
        <f>BAWANA!AE74+BAWANA!AF74</f>
        <v>25.61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218.77999999999997</v>
      </c>
      <c r="E75">
        <f>BAWANA!AM75</f>
        <v>0</v>
      </c>
      <c r="F75">
        <f t="shared" si="11"/>
        <v>256</v>
      </c>
      <c r="G75">
        <f t="shared" si="12"/>
        <v>218.77999999999997</v>
      </c>
      <c r="H75" s="113"/>
      <c r="I75">
        <f>BRPL_EOD!AI75+BRPL_EOD!AJ75</f>
        <v>79.72</v>
      </c>
      <c r="J75">
        <f>BYPL_EOD!AI75+BYPL_EOD!AJ75</f>
        <v>46.1</v>
      </c>
      <c r="K75">
        <f>MES_EOD!AI75+MES_EOD!AJ75</f>
        <v>4.67</v>
      </c>
      <c r="L75">
        <f>NDMC_EOD!AI75+NDMC_EOD!AJ75</f>
        <v>18.690000000000001</v>
      </c>
      <c r="M75">
        <f>TPDDL_EOD!AI75+TPDDL_EOD!AJ75</f>
        <v>69.61</v>
      </c>
      <c r="N75">
        <f t="shared" si="7"/>
        <v>218.78999999999996</v>
      </c>
      <c r="O75" s="113">
        <f t="shared" si="8"/>
        <v>-9.9999999999909051E-3</v>
      </c>
      <c r="P75">
        <v>79.716356323415155</v>
      </c>
      <c r="Q75">
        <v>46.097892956716493</v>
      </c>
      <c r="R75">
        <v>4.6697865533159648</v>
      </c>
      <c r="S75">
        <v>18.689145756204582</v>
      </c>
      <c r="T75">
        <v>69.606818410347827</v>
      </c>
      <c r="U75" s="115">
        <f t="shared" si="9"/>
        <v>218.78000000000003</v>
      </c>
      <c r="V75" s="113">
        <f t="shared" si="10"/>
        <v>0</v>
      </c>
      <c r="Y75">
        <f>BAWANA!AW75+BAWANA!AX75</f>
        <v>25.61</v>
      </c>
      <c r="Z75">
        <f>BAWANA!BD75+BAWANA!BE75</f>
        <v>25.61</v>
      </c>
      <c r="AA75">
        <f>BAWANA!X75+BAWANA!Y75</f>
        <v>25.61</v>
      </c>
      <c r="AB75">
        <f>BAWANA!AE75+BAWANA!AF75</f>
        <v>25.61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218.77999999999997</v>
      </c>
      <c r="E76">
        <f>BAWANA!AM76</f>
        <v>0</v>
      </c>
      <c r="F76">
        <f t="shared" si="11"/>
        <v>256</v>
      </c>
      <c r="G76">
        <f t="shared" si="12"/>
        <v>218.77999999999997</v>
      </c>
      <c r="H76" s="113"/>
      <c r="I76">
        <f>BRPL_EOD!AI76+BRPL_EOD!AJ76</f>
        <v>79.72</v>
      </c>
      <c r="J76">
        <f>BYPL_EOD!AI76+BYPL_EOD!AJ76</f>
        <v>46.1</v>
      </c>
      <c r="K76">
        <f>MES_EOD!AI76+MES_EOD!AJ76</f>
        <v>4.67</v>
      </c>
      <c r="L76">
        <f>NDMC_EOD!AI76+NDMC_EOD!AJ76</f>
        <v>18.690000000000001</v>
      </c>
      <c r="M76">
        <f>TPDDL_EOD!AI76+TPDDL_EOD!AJ76</f>
        <v>69.61</v>
      </c>
      <c r="N76">
        <f t="shared" si="7"/>
        <v>218.78999999999996</v>
      </c>
      <c r="O76" s="113">
        <f t="shared" si="8"/>
        <v>-9.9999999999909051E-3</v>
      </c>
      <c r="P76">
        <v>79.716356323415155</v>
      </c>
      <c r="Q76">
        <v>46.097892956716493</v>
      </c>
      <c r="R76">
        <v>4.6697865533159648</v>
      </c>
      <c r="S76">
        <v>18.689145756204582</v>
      </c>
      <c r="T76">
        <v>69.606818410347827</v>
      </c>
      <c r="U76" s="115">
        <f t="shared" si="9"/>
        <v>218.78000000000003</v>
      </c>
      <c r="V76" s="113">
        <f t="shared" si="10"/>
        <v>0</v>
      </c>
      <c r="Y76">
        <f>BAWANA!AW76+BAWANA!AX76</f>
        <v>25.61</v>
      </c>
      <c r="Z76">
        <f>BAWANA!BD76+BAWANA!BE76</f>
        <v>25.61</v>
      </c>
      <c r="AA76">
        <f>BAWANA!X76+BAWANA!Y76</f>
        <v>25.61</v>
      </c>
      <c r="AB76">
        <f>BAWANA!AE76+BAWANA!AF76</f>
        <v>25.61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218.77999999999997</v>
      </c>
      <c r="E77">
        <f>BAWANA!AM77</f>
        <v>0</v>
      </c>
      <c r="F77">
        <f t="shared" si="11"/>
        <v>256</v>
      </c>
      <c r="G77">
        <f t="shared" si="12"/>
        <v>218.77999999999997</v>
      </c>
      <c r="H77" s="113"/>
      <c r="I77">
        <f>BRPL_EOD!AI77+BRPL_EOD!AJ77</f>
        <v>79.72</v>
      </c>
      <c r="J77">
        <f>BYPL_EOD!AI77+BYPL_EOD!AJ77</f>
        <v>46.1</v>
      </c>
      <c r="K77">
        <f>MES_EOD!AI77+MES_EOD!AJ77</f>
        <v>4.67</v>
      </c>
      <c r="L77">
        <f>NDMC_EOD!AI77+NDMC_EOD!AJ77</f>
        <v>18.690000000000001</v>
      </c>
      <c r="M77">
        <f>TPDDL_EOD!AI77+TPDDL_EOD!AJ77</f>
        <v>69.61</v>
      </c>
      <c r="N77">
        <f t="shared" si="7"/>
        <v>218.78999999999996</v>
      </c>
      <c r="O77" s="113">
        <f t="shared" si="8"/>
        <v>-9.9999999999909051E-3</v>
      </c>
      <c r="P77">
        <v>79.716356323415155</v>
      </c>
      <c r="Q77">
        <v>46.097892956716493</v>
      </c>
      <c r="R77">
        <v>4.6697865533159648</v>
      </c>
      <c r="S77">
        <v>18.689145756204582</v>
      </c>
      <c r="T77">
        <v>69.606818410347827</v>
      </c>
      <c r="U77" s="115">
        <f t="shared" si="9"/>
        <v>218.78000000000003</v>
      </c>
      <c r="V77" s="113">
        <f t="shared" si="10"/>
        <v>0</v>
      </c>
      <c r="Y77">
        <f>BAWANA!AW77+BAWANA!AX77</f>
        <v>25.61</v>
      </c>
      <c r="Z77">
        <f>BAWANA!BD77+BAWANA!BE77</f>
        <v>25.61</v>
      </c>
      <c r="AA77">
        <f>BAWANA!X77+BAWANA!Y77</f>
        <v>25.61</v>
      </c>
      <c r="AB77">
        <f>BAWANA!AE77+BAWANA!AF77</f>
        <v>25.61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218.77999999999997</v>
      </c>
      <c r="E78">
        <f>BAWANA!AM78</f>
        <v>0</v>
      </c>
      <c r="F78">
        <f t="shared" si="11"/>
        <v>256</v>
      </c>
      <c r="G78">
        <f t="shared" si="12"/>
        <v>218.77999999999997</v>
      </c>
      <c r="H78" s="113"/>
      <c r="I78">
        <f>BRPL_EOD!AI78+BRPL_EOD!AJ78</f>
        <v>79.72</v>
      </c>
      <c r="J78">
        <f>BYPL_EOD!AI78+BYPL_EOD!AJ78</f>
        <v>46.1</v>
      </c>
      <c r="K78">
        <f>MES_EOD!AI78+MES_EOD!AJ78</f>
        <v>4.67</v>
      </c>
      <c r="L78">
        <f>NDMC_EOD!AI78+NDMC_EOD!AJ78</f>
        <v>18.690000000000001</v>
      </c>
      <c r="M78">
        <f>TPDDL_EOD!AI78+TPDDL_EOD!AJ78</f>
        <v>69.61</v>
      </c>
      <c r="N78">
        <f t="shared" si="7"/>
        <v>218.78999999999996</v>
      </c>
      <c r="O78" s="113">
        <f t="shared" si="8"/>
        <v>-9.9999999999909051E-3</v>
      </c>
      <c r="P78">
        <v>79.716356323415155</v>
      </c>
      <c r="Q78">
        <v>46.097892956716493</v>
      </c>
      <c r="R78">
        <v>4.6697865533159648</v>
      </c>
      <c r="S78">
        <v>18.689145756204582</v>
      </c>
      <c r="T78">
        <v>69.606818410347827</v>
      </c>
      <c r="U78" s="115">
        <f t="shared" si="9"/>
        <v>218.78000000000003</v>
      </c>
      <c r="V78" s="113">
        <f t="shared" si="10"/>
        <v>0</v>
      </c>
      <c r="Y78">
        <f>BAWANA!AW78+BAWANA!AX78</f>
        <v>25.61</v>
      </c>
      <c r="Z78">
        <f>BAWANA!BD78+BAWANA!BE78</f>
        <v>25.61</v>
      </c>
      <c r="AA78">
        <f>BAWANA!X78+BAWANA!Y78</f>
        <v>25.61</v>
      </c>
      <c r="AB78">
        <f>BAWANA!AE78+BAWANA!AF78</f>
        <v>25.61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218.77999999999997</v>
      </c>
      <c r="E79">
        <f>BAWANA!AM79</f>
        <v>0</v>
      </c>
      <c r="F79">
        <f t="shared" si="11"/>
        <v>256</v>
      </c>
      <c r="G79">
        <f t="shared" si="12"/>
        <v>218.77999999999997</v>
      </c>
      <c r="H79" s="113"/>
      <c r="I79">
        <f>BRPL_EOD!AI79+BRPL_EOD!AJ79</f>
        <v>79.72</v>
      </c>
      <c r="J79">
        <f>BYPL_EOD!AI79+BYPL_EOD!AJ79</f>
        <v>46.1</v>
      </c>
      <c r="K79">
        <f>MES_EOD!AI79+MES_EOD!AJ79</f>
        <v>4.67</v>
      </c>
      <c r="L79">
        <f>NDMC_EOD!AI79+NDMC_EOD!AJ79</f>
        <v>18.690000000000001</v>
      </c>
      <c r="M79">
        <f>TPDDL_EOD!AI79+TPDDL_EOD!AJ79</f>
        <v>69.61</v>
      </c>
      <c r="N79">
        <f t="shared" si="7"/>
        <v>218.78999999999996</v>
      </c>
      <c r="O79" s="113">
        <f t="shared" si="8"/>
        <v>-9.9999999999909051E-3</v>
      </c>
      <c r="P79">
        <v>79.716356323415155</v>
      </c>
      <c r="Q79">
        <v>46.097892956716493</v>
      </c>
      <c r="R79">
        <v>4.6697865533159648</v>
      </c>
      <c r="S79">
        <v>18.689145756204582</v>
      </c>
      <c r="T79">
        <v>69.606818410347827</v>
      </c>
      <c r="U79" s="115">
        <f t="shared" si="9"/>
        <v>218.78000000000003</v>
      </c>
      <c r="V79" s="113">
        <f t="shared" si="10"/>
        <v>0</v>
      </c>
      <c r="Y79">
        <f>BAWANA!AW79+BAWANA!AX79</f>
        <v>25.61</v>
      </c>
      <c r="Z79">
        <f>BAWANA!BD79+BAWANA!BE79</f>
        <v>25.61</v>
      </c>
      <c r="AA79">
        <f>BAWANA!X79+BAWANA!Y79</f>
        <v>25.61</v>
      </c>
      <c r="AB79">
        <f>BAWANA!AE79+BAWANA!AF79</f>
        <v>25.61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218.77999999999997</v>
      </c>
      <c r="E80">
        <f>BAWANA!AM80</f>
        <v>0</v>
      </c>
      <c r="F80">
        <f t="shared" si="11"/>
        <v>256</v>
      </c>
      <c r="G80">
        <f t="shared" si="12"/>
        <v>218.77999999999997</v>
      </c>
      <c r="H80" s="113"/>
      <c r="I80">
        <f>BRPL_EOD!AI80+BRPL_EOD!AJ80</f>
        <v>79.72</v>
      </c>
      <c r="J80">
        <f>BYPL_EOD!AI80+BYPL_EOD!AJ80</f>
        <v>46.1</v>
      </c>
      <c r="K80">
        <f>MES_EOD!AI80+MES_EOD!AJ80</f>
        <v>4.67</v>
      </c>
      <c r="L80">
        <f>NDMC_EOD!AI80+NDMC_EOD!AJ80</f>
        <v>18.690000000000001</v>
      </c>
      <c r="M80">
        <f>TPDDL_EOD!AI80+TPDDL_EOD!AJ80</f>
        <v>69.61</v>
      </c>
      <c r="N80">
        <f t="shared" si="7"/>
        <v>218.78999999999996</v>
      </c>
      <c r="O80" s="113">
        <f t="shared" si="8"/>
        <v>-9.9999999999909051E-3</v>
      </c>
      <c r="P80">
        <v>79.716356323415155</v>
      </c>
      <c r="Q80">
        <v>46.097892956716493</v>
      </c>
      <c r="R80">
        <v>4.6697865533159648</v>
      </c>
      <c r="S80">
        <v>18.689145756204582</v>
      </c>
      <c r="T80">
        <v>69.606818410347827</v>
      </c>
      <c r="U80" s="115">
        <f t="shared" si="9"/>
        <v>218.78000000000003</v>
      </c>
      <c r="V80" s="113">
        <f t="shared" si="10"/>
        <v>0</v>
      </c>
      <c r="Y80">
        <f>BAWANA!AW80+BAWANA!AX80</f>
        <v>25.61</v>
      </c>
      <c r="Z80">
        <f>BAWANA!BD80+BAWANA!BE80</f>
        <v>25.61</v>
      </c>
      <c r="AA80">
        <f>BAWANA!X80+BAWANA!Y80</f>
        <v>25.61</v>
      </c>
      <c r="AB80">
        <f>BAWANA!AE80+BAWANA!AF80</f>
        <v>25.61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218.77999999999997</v>
      </c>
      <c r="E81">
        <f>BAWANA!AM81</f>
        <v>0</v>
      </c>
      <c r="F81">
        <f t="shared" si="11"/>
        <v>256</v>
      </c>
      <c r="G81">
        <f t="shared" si="12"/>
        <v>218.77999999999997</v>
      </c>
      <c r="H81" s="113"/>
      <c r="I81">
        <f>BRPL_EOD!AI81+BRPL_EOD!AJ81</f>
        <v>79.72</v>
      </c>
      <c r="J81">
        <f>BYPL_EOD!AI81+BYPL_EOD!AJ81</f>
        <v>46.1</v>
      </c>
      <c r="K81">
        <f>MES_EOD!AI81+MES_EOD!AJ81</f>
        <v>4.67</v>
      </c>
      <c r="L81">
        <f>NDMC_EOD!AI81+NDMC_EOD!AJ81</f>
        <v>18.690000000000001</v>
      </c>
      <c r="M81">
        <f>TPDDL_EOD!AI81+TPDDL_EOD!AJ81</f>
        <v>69.61</v>
      </c>
      <c r="N81">
        <f t="shared" si="7"/>
        <v>218.78999999999996</v>
      </c>
      <c r="O81" s="113">
        <f t="shared" si="8"/>
        <v>-9.9999999999909051E-3</v>
      </c>
      <c r="P81">
        <v>79.716356323415155</v>
      </c>
      <c r="Q81">
        <v>46.097892956716493</v>
      </c>
      <c r="R81">
        <v>4.6697865533159648</v>
      </c>
      <c r="S81">
        <v>18.689145756204582</v>
      </c>
      <c r="T81">
        <v>69.606818410347827</v>
      </c>
      <c r="U81" s="115">
        <f t="shared" si="9"/>
        <v>218.78000000000003</v>
      </c>
      <c r="V81" s="113">
        <f t="shared" si="10"/>
        <v>0</v>
      </c>
      <c r="Y81">
        <f>BAWANA!AW81+BAWANA!AX81</f>
        <v>25.61</v>
      </c>
      <c r="Z81">
        <f>BAWANA!BD81+BAWANA!BE81</f>
        <v>25.61</v>
      </c>
      <c r="AA81">
        <f>BAWANA!X81+BAWANA!Y81</f>
        <v>25.61</v>
      </c>
      <c r="AB81">
        <f>BAWANA!AE81+BAWANA!AF81</f>
        <v>25.61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</v>
      </c>
      <c r="E82">
        <f>BAWANA!AM82</f>
        <v>0</v>
      </c>
      <c r="F82">
        <f t="shared" si="11"/>
        <v>256</v>
      </c>
      <c r="G82">
        <f t="shared" si="12"/>
        <v>216</v>
      </c>
      <c r="H82" s="113"/>
      <c r="I82">
        <f>BRPL_EOD!AI82+BRPL_EOD!AJ82</f>
        <v>84.05</v>
      </c>
      <c r="J82">
        <f>BYPL_EOD!AI82+BYPL_EOD!AJ82</f>
        <v>48.6</v>
      </c>
      <c r="K82">
        <f>MES_EOD!AI82+MES_EOD!AJ82</f>
        <v>4.92</v>
      </c>
      <c r="L82">
        <f>NDMC_EOD!AI82+NDMC_EOD!AJ82</f>
        <v>19.7</v>
      </c>
      <c r="M82">
        <f>TPDDL_EOD!AI82+TPDDL_EOD!AJ82</f>
        <v>58.73</v>
      </c>
      <c r="N82">
        <f t="shared" si="7"/>
        <v>215.99999999999997</v>
      </c>
      <c r="O82" s="113">
        <f t="shared" si="8"/>
        <v>0</v>
      </c>
      <c r="P82">
        <v>84.050000000000011</v>
      </c>
      <c r="Q82">
        <v>48.600000000000009</v>
      </c>
      <c r="R82">
        <v>4.9200000000000008</v>
      </c>
      <c r="S82">
        <v>19.700000000000003</v>
      </c>
      <c r="T82">
        <v>58.730000000000004</v>
      </c>
      <c r="U82" s="115">
        <f t="shared" si="9"/>
        <v>216.00000000000006</v>
      </c>
      <c r="V82" s="113">
        <f t="shared" si="10"/>
        <v>0</v>
      </c>
      <c r="Y82">
        <f>BAWANA!AW82+BAWANA!AX82</f>
        <v>27</v>
      </c>
      <c r="Z82">
        <f>BAWANA!BD82+BAWANA!BE82</f>
        <v>27</v>
      </c>
      <c r="AA82">
        <f>BAWANA!X82+BAWANA!Y82</f>
        <v>27</v>
      </c>
      <c r="AB82">
        <f>BAWANA!AE82+BAWANA!AF82</f>
        <v>27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</v>
      </c>
      <c r="E83">
        <f>BAWANA!AM83</f>
        <v>0</v>
      </c>
      <c r="F83">
        <f t="shared" si="11"/>
        <v>256</v>
      </c>
      <c r="G83">
        <f t="shared" si="12"/>
        <v>216</v>
      </c>
      <c r="H83" s="113"/>
      <c r="I83">
        <f>BRPL_EOD!AI83+BRPL_EOD!AJ83</f>
        <v>84.05</v>
      </c>
      <c r="J83">
        <f>BYPL_EOD!AI83+BYPL_EOD!AJ83</f>
        <v>48.6</v>
      </c>
      <c r="K83">
        <f>MES_EOD!AI83+MES_EOD!AJ83</f>
        <v>4.92</v>
      </c>
      <c r="L83">
        <f>NDMC_EOD!AI83+NDMC_EOD!AJ83</f>
        <v>19.7</v>
      </c>
      <c r="M83">
        <f>TPDDL_EOD!AI83+TPDDL_EOD!AJ83</f>
        <v>58.73</v>
      </c>
      <c r="N83">
        <f t="shared" si="7"/>
        <v>215.99999999999997</v>
      </c>
      <c r="O83" s="113">
        <f t="shared" si="8"/>
        <v>0</v>
      </c>
      <c r="P83">
        <v>84.050000000000011</v>
      </c>
      <c r="Q83">
        <v>48.600000000000009</v>
      </c>
      <c r="R83">
        <v>4.9200000000000008</v>
      </c>
      <c r="S83">
        <v>19.700000000000003</v>
      </c>
      <c r="T83">
        <v>58.730000000000004</v>
      </c>
      <c r="U83" s="115">
        <f t="shared" si="9"/>
        <v>216.00000000000006</v>
      </c>
      <c r="V83" s="113">
        <f t="shared" si="10"/>
        <v>0</v>
      </c>
      <c r="Y83">
        <f>BAWANA!AW83+BAWANA!AX83</f>
        <v>27</v>
      </c>
      <c r="Z83">
        <f>BAWANA!BD83+BAWANA!BE83</f>
        <v>27</v>
      </c>
      <c r="AA83">
        <f>BAWANA!X83+BAWANA!Y83</f>
        <v>27</v>
      </c>
      <c r="AB83">
        <f>BAWANA!AE83+BAWANA!AF83</f>
        <v>27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</v>
      </c>
      <c r="E84">
        <f>BAWANA!AM84</f>
        <v>0</v>
      </c>
      <c r="F84">
        <f t="shared" si="11"/>
        <v>256</v>
      </c>
      <c r="G84">
        <f t="shared" si="12"/>
        <v>216</v>
      </c>
      <c r="H84" s="113"/>
      <c r="I84">
        <f>BRPL_EOD!AI84+BRPL_EOD!AJ84</f>
        <v>84.05</v>
      </c>
      <c r="J84">
        <f>BYPL_EOD!AI84+BYPL_EOD!AJ84</f>
        <v>48.6</v>
      </c>
      <c r="K84">
        <f>MES_EOD!AI84+MES_EOD!AJ84</f>
        <v>4.92</v>
      </c>
      <c r="L84">
        <f>NDMC_EOD!AI84+NDMC_EOD!AJ84</f>
        <v>19.7</v>
      </c>
      <c r="M84">
        <f>TPDDL_EOD!AI84+TPDDL_EOD!AJ84</f>
        <v>58.73</v>
      </c>
      <c r="N84">
        <f t="shared" si="7"/>
        <v>215.99999999999997</v>
      </c>
      <c r="O84" s="113">
        <f t="shared" si="8"/>
        <v>0</v>
      </c>
      <c r="P84">
        <v>84.050000000000011</v>
      </c>
      <c r="Q84">
        <v>48.600000000000009</v>
      </c>
      <c r="R84">
        <v>4.9200000000000008</v>
      </c>
      <c r="S84">
        <v>19.700000000000003</v>
      </c>
      <c r="T84">
        <v>58.730000000000004</v>
      </c>
      <c r="U84" s="115">
        <f t="shared" si="9"/>
        <v>216.00000000000006</v>
      </c>
      <c r="V84" s="113">
        <f t="shared" si="10"/>
        <v>0</v>
      </c>
      <c r="Y84">
        <f>BAWANA!AW84+BAWANA!AX84</f>
        <v>27</v>
      </c>
      <c r="Z84">
        <f>BAWANA!BD84+BAWANA!BE84</f>
        <v>27</v>
      </c>
      <c r="AA84">
        <f>BAWANA!X84+BAWANA!Y84</f>
        <v>27</v>
      </c>
      <c r="AB84">
        <f>BAWANA!AE84+BAWANA!AF84</f>
        <v>27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</v>
      </c>
      <c r="E85">
        <f>BAWANA!AM85</f>
        <v>0</v>
      </c>
      <c r="F85">
        <f t="shared" si="11"/>
        <v>256</v>
      </c>
      <c r="G85">
        <f t="shared" si="12"/>
        <v>216</v>
      </c>
      <c r="H85" s="113"/>
      <c r="I85">
        <f>BRPL_EOD!AI85+BRPL_EOD!AJ85</f>
        <v>84.05</v>
      </c>
      <c r="J85">
        <f>BYPL_EOD!AI85+BYPL_EOD!AJ85</f>
        <v>48.6</v>
      </c>
      <c r="K85">
        <f>MES_EOD!AI85+MES_EOD!AJ85</f>
        <v>4.92</v>
      </c>
      <c r="L85">
        <f>NDMC_EOD!AI85+NDMC_EOD!AJ85</f>
        <v>19.7</v>
      </c>
      <c r="M85">
        <f>TPDDL_EOD!AI85+TPDDL_EOD!AJ85</f>
        <v>58.73</v>
      </c>
      <c r="N85">
        <f t="shared" si="7"/>
        <v>215.99999999999997</v>
      </c>
      <c r="O85" s="113">
        <f t="shared" si="8"/>
        <v>0</v>
      </c>
      <c r="P85">
        <v>84.050000000000011</v>
      </c>
      <c r="Q85">
        <v>48.600000000000009</v>
      </c>
      <c r="R85">
        <v>4.9200000000000008</v>
      </c>
      <c r="S85">
        <v>19.700000000000003</v>
      </c>
      <c r="T85">
        <v>58.730000000000004</v>
      </c>
      <c r="U85" s="115">
        <f t="shared" si="9"/>
        <v>216.00000000000006</v>
      </c>
      <c r="V85" s="113">
        <f t="shared" si="10"/>
        <v>0</v>
      </c>
      <c r="Y85">
        <f>BAWANA!AW85+BAWANA!AX85</f>
        <v>27</v>
      </c>
      <c r="Z85">
        <f>BAWANA!BD85+BAWANA!BE85</f>
        <v>27</v>
      </c>
      <c r="AA85">
        <f>BAWANA!X85+BAWANA!Y85</f>
        <v>27</v>
      </c>
      <c r="AB85">
        <f>BAWANA!AE85+BAWANA!AF85</f>
        <v>27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</v>
      </c>
      <c r="E86">
        <f>BAWANA!AM86</f>
        <v>0</v>
      </c>
      <c r="F86">
        <f t="shared" si="11"/>
        <v>256</v>
      </c>
      <c r="G86">
        <f t="shared" si="12"/>
        <v>216</v>
      </c>
      <c r="H86" s="113"/>
      <c r="I86">
        <f>BRPL_EOD!AI86+BRPL_EOD!AJ86</f>
        <v>84.05</v>
      </c>
      <c r="J86">
        <f>BYPL_EOD!AI86+BYPL_EOD!AJ86</f>
        <v>48.6</v>
      </c>
      <c r="K86">
        <f>MES_EOD!AI86+MES_EOD!AJ86</f>
        <v>4.92</v>
      </c>
      <c r="L86">
        <f>NDMC_EOD!AI86+NDMC_EOD!AJ86</f>
        <v>19.7</v>
      </c>
      <c r="M86">
        <f>TPDDL_EOD!AI86+TPDDL_EOD!AJ86</f>
        <v>58.73</v>
      </c>
      <c r="N86">
        <f t="shared" si="7"/>
        <v>215.99999999999997</v>
      </c>
      <c r="O86" s="113">
        <f t="shared" si="8"/>
        <v>0</v>
      </c>
      <c r="P86">
        <v>84.050000000000011</v>
      </c>
      <c r="Q86">
        <v>48.600000000000009</v>
      </c>
      <c r="R86">
        <v>4.9200000000000008</v>
      </c>
      <c r="S86">
        <v>19.700000000000003</v>
      </c>
      <c r="T86">
        <v>58.730000000000004</v>
      </c>
      <c r="U86" s="115">
        <f t="shared" si="9"/>
        <v>216.00000000000006</v>
      </c>
      <c r="V86" s="113">
        <f t="shared" si="10"/>
        <v>0</v>
      </c>
      <c r="Y86">
        <f>BAWANA!AW86+BAWANA!AX86</f>
        <v>27</v>
      </c>
      <c r="Z86">
        <f>BAWANA!BD86+BAWANA!BE86</f>
        <v>27</v>
      </c>
      <c r="AA86">
        <f>BAWANA!X86+BAWANA!Y86</f>
        <v>27</v>
      </c>
      <c r="AB86">
        <f>BAWANA!AE86+BAWANA!AF86</f>
        <v>27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</v>
      </c>
      <c r="E87">
        <f>BAWANA!AM87</f>
        <v>0</v>
      </c>
      <c r="F87">
        <f t="shared" si="11"/>
        <v>256</v>
      </c>
      <c r="G87">
        <f t="shared" si="12"/>
        <v>216</v>
      </c>
      <c r="H87" s="113"/>
      <c r="I87">
        <f>BRPL_EOD!AI87+BRPL_EOD!AJ87</f>
        <v>84.05</v>
      </c>
      <c r="J87">
        <f>BYPL_EOD!AI87+BYPL_EOD!AJ87</f>
        <v>48.6</v>
      </c>
      <c r="K87">
        <f>MES_EOD!AI87+MES_EOD!AJ87</f>
        <v>4.92</v>
      </c>
      <c r="L87">
        <f>NDMC_EOD!AI87+NDMC_EOD!AJ87</f>
        <v>19.7</v>
      </c>
      <c r="M87">
        <f>TPDDL_EOD!AI87+TPDDL_EOD!AJ87</f>
        <v>58.73</v>
      </c>
      <c r="N87">
        <f t="shared" si="7"/>
        <v>215.99999999999997</v>
      </c>
      <c r="O87" s="113">
        <f t="shared" si="8"/>
        <v>0</v>
      </c>
      <c r="P87">
        <v>84.050000000000011</v>
      </c>
      <c r="Q87">
        <v>48.600000000000009</v>
      </c>
      <c r="R87">
        <v>4.9200000000000008</v>
      </c>
      <c r="S87">
        <v>19.700000000000003</v>
      </c>
      <c r="T87">
        <v>58.730000000000004</v>
      </c>
      <c r="U87" s="115">
        <f t="shared" si="9"/>
        <v>216.00000000000006</v>
      </c>
      <c r="V87" s="113">
        <f t="shared" si="10"/>
        <v>0</v>
      </c>
      <c r="Y87">
        <f>BAWANA!AW87+BAWANA!AX87</f>
        <v>27</v>
      </c>
      <c r="Z87">
        <f>BAWANA!BD87+BAWANA!BE87</f>
        <v>27</v>
      </c>
      <c r="AA87">
        <f>BAWANA!X87+BAWANA!Y87</f>
        <v>27</v>
      </c>
      <c r="AB87">
        <f>BAWANA!AE87+BAWANA!AF87</f>
        <v>27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</v>
      </c>
      <c r="E88">
        <f>BAWANA!AM88</f>
        <v>0</v>
      </c>
      <c r="F88">
        <f t="shared" si="11"/>
        <v>256</v>
      </c>
      <c r="G88">
        <f t="shared" si="12"/>
        <v>216</v>
      </c>
      <c r="H88" s="113"/>
      <c r="I88">
        <f>BRPL_EOD!AI88+BRPL_EOD!AJ88</f>
        <v>84.05</v>
      </c>
      <c r="J88">
        <f>BYPL_EOD!AI88+BYPL_EOD!AJ88</f>
        <v>48.6</v>
      </c>
      <c r="K88">
        <f>MES_EOD!AI88+MES_EOD!AJ88</f>
        <v>4.92</v>
      </c>
      <c r="L88">
        <f>NDMC_EOD!AI88+NDMC_EOD!AJ88</f>
        <v>19.7</v>
      </c>
      <c r="M88">
        <f>TPDDL_EOD!AI88+TPDDL_EOD!AJ88</f>
        <v>58.73</v>
      </c>
      <c r="N88">
        <f t="shared" si="7"/>
        <v>215.99999999999997</v>
      </c>
      <c r="O88" s="113">
        <f t="shared" si="8"/>
        <v>0</v>
      </c>
      <c r="P88">
        <v>84.050000000000011</v>
      </c>
      <c r="Q88">
        <v>48.600000000000009</v>
      </c>
      <c r="R88">
        <v>4.9200000000000008</v>
      </c>
      <c r="S88">
        <v>19.700000000000003</v>
      </c>
      <c r="T88">
        <v>58.730000000000004</v>
      </c>
      <c r="U88" s="115">
        <f t="shared" si="9"/>
        <v>216.00000000000006</v>
      </c>
      <c r="V88" s="113">
        <f t="shared" si="10"/>
        <v>0</v>
      </c>
      <c r="Y88">
        <f>BAWANA!AW88+BAWANA!AX88</f>
        <v>27</v>
      </c>
      <c r="Z88">
        <f>BAWANA!BD88+BAWANA!BE88</f>
        <v>27</v>
      </c>
      <c r="AA88">
        <f>BAWANA!X88+BAWANA!Y88</f>
        <v>27</v>
      </c>
      <c r="AB88">
        <f>BAWANA!AE88+BAWANA!AF88</f>
        <v>27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</v>
      </c>
      <c r="E89">
        <f>BAWANA!AM89</f>
        <v>0</v>
      </c>
      <c r="F89">
        <f t="shared" si="11"/>
        <v>256</v>
      </c>
      <c r="G89">
        <f t="shared" si="12"/>
        <v>216</v>
      </c>
      <c r="H89" s="113"/>
      <c r="I89">
        <f>BRPL_EOD!AI89+BRPL_EOD!AJ89</f>
        <v>84.05</v>
      </c>
      <c r="J89">
        <f>BYPL_EOD!AI89+BYPL_EOD!AJ89</f>
        <v>48.6</v>
      </c>
      <c r="K89">
        <f>MES_EOD!AI89+MES_EOD!AJ89</f>
        <v>4.92</v>
      </c>
      <c r="L89">
        <f>NDMC_EOD!AI89+NDMC_EOD!AJ89</f>
        <v>19.7</v>
      </c>
      <c r="M89">
        <f>TPDDL_EOD!AI89+TPDDL_EOD!AJ89</f>
        <v>58.73</v>
      </c>
      <c r="N89">
        <f t="shared" si="7"/>
        <v>215.99999999999997</v>
      </c>
      <c r="O89" s="113">
        <f t="shared" si="8"/>
        <v>0</v>
      </c>
      <c r="P89">
        <v>84.050000000000011</v>
      </c>
      <c r="Q89">
        <v>48.600000000000009</v>
      </c>
      <c r="R89">
        <v>4.9200000000000008</v>
      </c>
      <c r="S89">
        <v>19.700000000000003</v>
      </c>
      <c r="T89">
        <v>58.730000000000004</v>
      </c>
      <c r="U89" s="115">
        <f t="shared" si="9"/>
        <v>216.00000000000006</v>
      </c>
      <c r="V89" s="113">
        <f t="shared" si="10"/>
        <v>0</v>
      </c>
      <c r="Y89">
        <f>BAWANA!AW89+BAWANA!AX89</f>
        <v>27</v>
      </c>
      <c r="Z89">
        <f>BAWANA!BD89+BAWANA!BE89</f>
        <v>27</v>
      </c>
      <c r="AA89">
        <f>BAWANA!X89+BAWANA!Y89</f>
        <v>27</v>
      </c>
      <c r="AB89">
        <f>BAWANA!AE89+BAWANA!AF89</f>
        <v>27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</v>
      </c>
      <c r="E90">
        <f>BAWANA!AM90</f>
        <v>0</v>
      </c>
      <c r="F90">
        <f t="shared" si="11"/>
        <v>256</v>
      </c>
      <c r="G90">
        <f t="shared" si="12"/>
        <v>216</v>
      </c>
      <c r="H90" s="113"/>
      <c r="I90">
        <f>BRPL_EOD!AI90+BRPL_EOD!AJ90</f>
        <v>84.05</v>
      </c>
      <c r="J90">
        <f>BYPL_EOD!AI90+BYPL_EOD!AJ90</f>
        <v>48.6</v>
      </c>
      <c r="K90">
        <f>MES_EOD!AI90+MES_EOD!AJ90</f>
        <v>4.92</v>
      </c>
      <c r="L90">
        <f>NDMC_EOD!AI90+NDMC_EOD!AJ90</f>
        <v>19.7</v>
      </c>
      <c r="M90">
        <f>TPDDL_EOD!AI90+TPDDL_EOD!AJ90</f>
        <v>58.73</v>
      </c>
      <c r="N90">
        <f t="shared" si="7"/>
        <v>215.99999999999997</v>
      </c>
      <c r="O90" s="113">
        <f t="shared" si="8"/>
        <v>0</v>
      </c>
      <c r="P90">
        <v>84.050000000000011</v>
      </c>
      <c r="Q90">
        <v>48.600000000000009</v>
      </c>
      <c r="R90">
        <v>4.9200000000000008</v>
      </c>
      <c r="S90">
        <v>19.700000000000003</v>
      </c>
      <c r="T90">
        <v>58.730000000000004</v>
      </c>
      <c r="U90" s="115">
        <f t="shared" si="9"/>
        <v>216.00000000000006</v>
      </c>
      <c r="V90" s="113">
        <f t="shared" si="10"/>
        <v>0</v>
      </c>
      <c r="Y90">
        <f>BAWANA!AW90+BAWANA!AX90</f>
        <v>27</v>
      </c>
      <c r="Z90">
        <f>BAWANA!BD90+BAWANA!BE90</f>
        <v>27</v>
      </c>
      <c r="AA90">
        <f>BAWANA!X90+BAWANA!Y90</f>
        <v>27</v>
      </c>
      <c r="AB90">
        <f>BAWANA!AE90+BAWANA!AF90</f>
        <v>27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</v>
      </c>
      <c r="E91">
        <f>BAWANA!AM91</f>
        <v>0</v>
      </c>
      <c r="F91">
        <f t="shared" si="11"/>
        <v>256</v>
      </c>
      <c r="G91">
        <f t="shared" si="12"/>
        <v>216</v>
      </c>
      <c r="H91" s="113"/>
      <c r="I91">
        <f>BRPL_EOD!AI91+BRPL_EOD!AJ91</f>
        <v>84.05</v>
      </c>
      <c r="J91">
        <f>BYPL_EOD!AI91+BYPL_EOD!AJ91</f>
        <v>48.6</v>
      </c>
      <c r="K91">
        <f>MES_EOD!AI91+MES_EOD!AJ91</f>
        <v>4.92</v>
      </c>
      <c r="L91">
        <f>NDMC_EOD!AI91+NDMC_EOD!AJ91</f>
        <v>19.7</v>
      </c>
      <c r="M91">
        <f>TPDDL_EOD!AI91+TPDDL_EOD!AJ91</f>
        <v>58.73</v>
      </c>
      <c r="N91">
        <f t="shared" si="7"/>
        <v>215.99999999999997</v>
      </c>
      <c r="O91" s="113">
        <f t="shared" si="8"/>
        <v>0</v>
      </c>
      <c r="P91">
        <v>84.050000000000011</v>
      </c>
      <c r="Q91">
        <v>48.600000000000009</v>
      </c>
      <c r="R91">
        <v>4.9200000000000008</v>
      </c>
      <c r="S91">
        <v>19.700000000000003</v>
      </c>
      <c r="T91">
        <v>58.730000000000004</v>
      </c>
      <c r="U91" s="115">
        <f t="shared" si="9"/>
        <v>216.00000000000006</v>
      </c>
      <c r="V91" s="113">
        <f t="shared" si="10"/>
        <v>0</v>
      </c>
      <c r="Y91">
        <f>BAWANA!AW91+BAWANA!AX91</f>
        <v>27</v>
      </c>
      <c r="Z91">
        <f>BAWANA!BD91+BAWANA!BE91</f>
        <v>27</v>
      </c>
      <c r="AA91">
        <f>BAWANA!X91+BAWANA!Y91</f>
        <v>27</v>
      </c>
      <c r="AB91">
        <f>BAWANA!AE91+BAWANA!AF91</f>
        <v>27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</v>
      </c>
      <c r="E92">
        <f>BAWANA!AM92</f>
        <v>0</v>
      </c>
      <c r="F92">
        <f t="shared" si="11"/>
        <v>256</v>
      </c>
      <c r="G92">
        <f t="shared" si="12"/>
        <v>216</v>
      </c>
      <c r="H92" s="113"/>
      <c r="I92">
        <f>BRPL_EOD!AI92+BRPL_EOD!AJ92</f>
        <v>84.05</v>
      </c>
      <c r="J92">
        <f>BYPL_EOD!AI92+BYPL_EOD!AJ92</f>
        <v>48.6</v>
      </c>
      <c r="K92">
        <f>MES_EOD!AI92+MES_EOD!AJ92</f>
        <v>4.92</v>
      </c>
      <c r="L92">
        <f>NDMC_EOD!AI92+NDMC_EOD!AJ92</f>
        <v>19.7</v>
      </c>
      <c r="M92">
        <f>TPDDL_EOD!AI92+TPDDL_EOD!AJ92</f>
        <v>58.73</v>
      </c>
      <c r="N92">
        <f t="shared" si="7"/>
        <v>215.99999999999997</v>
      </c>
      <c r="O92" s="113">
        <f t="shared" si="8"/>
        <v>0</v>
      </c>
      <c r="P92">
        <v>84.050000000000011</v>
      </c>
      <c r="Q92">
        <v>48.600000000000009</v>
      </c>
      <c r="R92">
        <v>4.9200000000000008</v>
      </c>
      <c r="S92">
        <v>19.700000000000003</v>
      </c>
      <c r="T92">
        <v>58.730000000000004</v>
      </c>
      <c r="U92" s="115">
        <f t="shared" si="9"/>
        <v>216.00000000000006</v>
      </c>
      <c r="V92" s="113">
        <f t="shared" si="10"/>
        <v>0</v>
      </c>
      <c r="Y92">
        <f>BAWANA!AW92+BAWANA!AX92</f>
        <v>27</v>
      </c>
      <c r="Z92">
        <f>BAWANA!BD92+BAWANA!BE92</f>
        <v>27</v>
      </c>
      <c r="AA92">
        <f>BAWANA!X92+BAWANA!Y92</f>
        <v>27</v>
      </c>
      <c r="AB92">
        <f>BAWANA!AE92+BAWANA!AF92</f>
        <v>27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</v>
      </c>
      <c r="E93">
        <f>BAWANA!AM93</f>
        <v>0</v>
      </c>
      <c r="F93">
        <f t="shared" si="11"/>
        <v>256</v>
      </c>
      <c r="G93">
        <f t="shared" si="12"/>
        <v>216</v>
      </c>
      <c r="H93" s="113"/>
      <c r="I93">
        <f>BRPL_EOD!AI93+BRPL_EOD!AJ93</f>
        <v>84.05</v>
      </c>
      <c r="J93">
        <f>BYPL_EOD!AI93+BYPL_EOD!AJ93</f>
        <v>48.6</v>
      </c>
      <c r="K93">
        <f>MES_EOD!AI93+MES_EOD!AJ93</f>
        <v>4.92</v>
      </c>
      <c r="L93">
        <f>NDMC_EOD!AI93+NDMC_EOD!AJ93</f>
        <v>19.7</v>
      </c>
      <c r="M93">
        <f>TPDDL_EOD!AI93+TPDDL_EOD!AJ93</f>
        <v>58.73</v>
      </c>
      <c r="N93">
        <f t="shared" si="7"/>
        <v>215.99999999999997</v>
      </c>
      <c r="O93" s="113">
        <f t="shared" si="8"/>
        <v>0</v>
      </c>
      <c r="P93">
        <v>84.050000000000011</v>
      </c>
      <c r="Q93">
        <v>48.600000000000009</v>
      </c>
      <c r="R93">
        <v>4.9200000000000008</v>
      </c>
      <c r="S93">
        <v>19.700000000000003</v>
      </c>
      <c r="T93">
        <v>58.730000000000004</v>
      </c>
      <c r="U93" s="115">
        <f t="shared" si="9"/>
        <v>216.00000000000006</v>
      </c>
      <c r="V93" s="113">
        <f t="shared" si="10"/>
        <v>0</v>
      </c>
      <c r="Y93">
        <f>BAWANA!AW93+BAWANA!AX93</f>
        <v>27</v>
      </c>
      <c r="Z93">
        <f>BAWANA!BD93+BAWANA!BE93</f>
        <v>27</v>
      </c>
      <c r="AA93">
        <f>BAWANA!X93+BAWANA!Y93</f>
        <v>27</v>
      </c>
      <c r="AB93">
        <f>BAWANA!AE93+BAWANA!AF93</f>
        <v>27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</v>
      </c>
      <c r="E94">
        <f>BAWANA!AM94</f>
        <v>0</v>
      </c>
      <c r="F94">
        <f t="shared" si="11"/>
        <v>256</v>
      </c>
      <c r="G94">
        <f t="shared" si="12"/>
        <v>216</v>
      </c>
      <c r="H94" s="113"/>
      <c r="I94">
        <f>BRPL_EOD!AI94+BRPL_EOD!AJ94</f>
        <v>84.05</v>
      </c>
      <c r="J94">
        <f>BYPL_EOD!AI94+BYPL_EOD!AJ94</f>
        <v>48.6</v>
      </c>
      <c r="K94">
        <f>MES_EOD!AI94+MES_EOD!AJ94</f>
        <v>4.92</v>
      </c>
      <c r="L94">
        <f>NDMC_EOD!AI94+NDMC_EOD!AJ94</f>
        <v>19.7</v>
      </c>
      <c r="M94">
        <f>TPDDL_EOD!AI94+TPDDL_EOD!AJ94</f>
        <v>58.73</v>
      </c>
      <c r="N94">
        <f t="shared" si="7"/>
        <v>215.99999999999997</v>
      </c>
      <c r="O94" s="113">
        <f t="shared" si="8"/>
        <v>0</v>
      </c>
      <c r="P94">
        <v>84.050000000000011</v>
      </c>
      <c r="Q94">
        <v>48.600000000000009</v>
      </c>
      <c r="R94">
        <v>4.9200000000000008</v>
      </c>
      <c r="S94">
        <v>19.700000000000003</v>
      </c>
      <c r="T94">
        <v>58.730000000000004</v>
      </c>
      <c r="U94" s="115">
        <f t="shared" si="9"/>
        <v>216.00000000000006</v>
      </c>
      <c r="V94" s="113">
        <f t="shared" si="10"/>
        <v>0</v>
      </c>
      <c r="Y94">
        <f>BAWANA!AW94+BAWANA!AX94</f>
        <v>27</v>
      </c>
      <c r="Z94">
        <f>BAWANA!BD94+BAWANA!BE94</f>
        <v>27</v>
      </c>
      <c r="AA94">
        <f>BAWANA!X94+BAWANA!Y94</f>
        <v>27</v>
      </c>
      <c r="AB94">
        <f>BAWANA!AE94+BAWANA!AF94</f>
        <v>27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</v>
      </c>
      <c r="E95">
        <f>BAWANA!AM95</f>
        <v>0</v>
      </c>
      <c r="F95">
        <f t="shared" si="11"/>
        <v>256</v>
      </c>
      <c r="G95">
        <f t="shared" si="12"/>
        <v>216</v>
      </c>
      <c r="H95" s="113"/>
      <c r="I95">
        <f>BRPL_EOD!AI95+BRPL_EOD!AJ95</f>
        <v>84.05</v>
      </c>
      <c r="J95">
        <f>BYPL_EOD!AI95+BYPL_EOD!AJ95</f>
        <v>48.6</v>
      </c>
      <c r="K95">
        <f>MES_EOD!AI95+MES_EOD!AJ95</f>
        <v>4.92</v>
      </c>
      <c r="L95">
        <f>NDMC_EOD!AI95+NDMC_EOD!AJ95</f>
        <v>19.7</v>
      </c>
      <c r="M95">
        <f>TPDDL_EOD!AI95+TPDDL_EOD!AJ95</f>
        <v>58.73</v>
      </c>
      <c r="N95">
        <f t="shared" si="7"/>
        <v>215.99999999999997</v>
      </c>
      <c r="O95" s="113">
        <f t="shared" si="8"/>
        <v>0</v>
      </c>
      <c r="P95">
        <v>84.050000000000011</v>
      </c>
      <c r="Q95">
        <v>48.600000000000009</v>
      </c>
      <c r="R95">
        <v>4.9200000000000008</v>
      </c>
      <c r="S95">
        <v>19.700000000000003</v>
      </c>
      <c r="T95">
        <v>58.730000000000004</v>
      </c>
      <c r="U95" s="115">
        <f t="shared" si="9"/>
        <v>216.00000000000006</v>
      </c>
      <c r="V95" s="113">
        <f t="shared" si="10"/>
        <v>0</v>
      </c>
      <c r="Y95">
        <f>BAWANA!AW95+BAWANA!AX95</f>
        <v>27</v>
      </c>
      <c r="Z95">
        <f>BAWANA!BD95+BAWANA!BE95</f>
        <v>27</v>
      </c>
      <c r="AA95">
        <f>BAWANA!X95+BAWANA!Y95</f>
        <v>27</v>
      </c>
      <c r="AB95">
        <f>BAWANA!AE95+BAWANA!AF95</f>
        <v>27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</v>
      </c>
      <c r="E96">
        <f>BAWANA!AM96</f>
        <v>0</v>
      </c>
      <c r="F96">
        <f t="shared" si="11"/>
        <v>256</v>
      </c>
      <c r="G96">
        <f t="shared" si="12"/>
        <v>216</v>
      </c>
      <c r="H96" s="113"/>
      <c r="I96">
        <f>BRPL_EOD!AI96+BRPL_EOD!AJ96</f>
        <v>84.05</v>
      </c>
      <c r="J96">
        <f>BYPL_EOD!AI96+BYPL_EOD!AJ96</f>
        <v>48.6</v>
      </c>
      <c r="K96">
        <f>MES_EOD!AI96+MES_EOD!AJ96</f>
        <v>4.92</v>
      </c>
      <c r="L96">
        <f>NDMC_EOD!AI96+NDMC_EOD!AJ96</f>
        <v>19.7</v>
      </c>
      <c r="M96">
        <f>TPDDL_EOD!AI96+TPDDL_EOD!AJ96</f>
        <v>58.73</v>
      </c>
      <c r="N96">
        <f t="shared" si="7"/>
        <v>215.99999999999997</v>
      </c>
      <c r="O96" s="113">
        <f t="shared" si="8"/>
        <v>0</v>
      </c>
      <c r="P96">
        <v>84.050000000000011</v>
      </c>
      <c r="Q96">
        <v>48.600000000000009</v>
      </c>
      <c r="R96">
        <v>4.9200000000000008</v>
      </c>
      <c r="S96">
        <v>19.700000000000003</v>
      </c>
      <c r="T96">
        <v>58.730000000000004</v>
      </c>
      <c r="U96" s="115">
        <f t="shared" si="9"/>
        <v>216.00000000000006</v>
      </c>
      <c r="V96" s="113">
        <f t="shared" si="10"/>
        <v>0</v>
      </c>
      <c r="Y96">
        <f>BAWANA!AW96+BAWANA!AX96</f>
        <v>27</v>
      </c>
      <c r="Z96">
        <f>BAWANA!BD96+BAWANA!BE96</f>
        <v>27</v>
      </c>
      <c r="AA96">
        <f>BAWANA!X96+BAWANA!Y96</f>
        <v>27</v>
      </c>
      <c r="AB96">
        <f>BAWANA!AE96+BAWANA!AF96</f>
        <v>27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</v>
      </c>
      <c r="E97">
        <f>BAWANA!AM97</f>
        <v>0</v>
      </c>
      <c r="F97">
        <f t="shared" si="11"/>
        <v>256</v>
      </c>
      <c r="G97">
        <f t="shared" si="12"/>
        <v>216</v>
      </c>
      <c r="H97" s="113"/>
      <c r="I97">
        <f>BRPL_EOD!AI97+BRPL_EOD!AJ97</f>
        <v>84.05</v>
      </c>
      <c r="J97">
        <f>BYPL_EOD!AI97+BYPL_EOD!AJ97</f>
        <v>48.6</v>
      </c>
      <c r="K97">
        <f>MES_EOD!AI97+MES_EOD!AJ97</f>
        <v>4.92</v>
      </c>
      <c r="L97">
        <f>NDMC_EOD!AI97+NDMC_EOD!AJ97</f>
        <v>19.7</v>
      </c>
      <c r="M97">
        <f>TPDDL_EOD!AI97+TPDDL_EOD!AJ97</f>
        <v>58.73</v>
      </c>
      <c r="N97">
        <f t="shared" si="7"/>
        <v>215.99999999999997</v>
      </c>
      <c r="O97" s="113">
        <f t="shared" si="8"/>
        <v>0</v>
      </c>
      <c r="P97">
        <v>84.050000000000011</v>
      </c>
      <c r="Q97">
        <v>48.600000000000009</v>
      </c>
      <c r="R97">
        <v>4.9200000000000008</v>
      </c>
      <c r="S97">
        <v>19.700000000000003</v>
      </c>
      <c r="T97">
        <v>58.730000000000004</v>
      </c>
      <c r="U97" s="115">
        <f t="shared" si="9"/>
        <v>216.00000000000006</v>
      </c>
      <c r="V97" s="113">
        <f t="shared" si="10"/>
        <v>0</v>
      </c>
      <c r="Y97">
        <f>BAWANA!AW97+BAWANA!AX97</f>
        <v>27</v>
      </c>
      <c r="Z97">
        <f>BAWANA!BD97+BAWANA!BE97</f>
        <v>27</v>
      </c>
      <c r="AA97">
        <f>BAWANA!X97+BAWANA!Y97</f>
        <v>27</v>
      </c>
      <c r="AB97">
        <f>BAWANA!AE97+BAWANA!AF97</f>
        <v>27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</v>
      </c>
      <c r="E98">
        <f>BAWANA!AM98</f>
        <v>0</v>
      </c>
      <c r="F98">
        <f t="shared" si="11"/>
        <v>256</v>
      </c>
      <c r="G98">
        <f t="shared" si="12"/>
        <v>216</v>
      </c>
      <c r="H98" s="113"/>
      <c r="I98">
        <f>BRPL_EOD!AI98+BRPL_EOD!AJ98</f>
        <v>84.05</v>
      </c>
      <c r="J98">
        <f>BYPL_EOD!AI98+BYPL_EOD!AJ98</f>
        <v>48.6</v>
      </c>
      <c r="K98">
        <f>MES_EOD!AI98+MES_EOD!AJ98</f>
        <v>4.92</v>
      </c>
      <c r="L98">
        <f>NDMC_EOD!AI98+NDMC_EOD!AJ98</f>
        <v>19.7</v>
      </c>
      <c r="M98">
        <f>TPDDL_EOD!AI98+TPDDL_EOD!AJ98</f>
        <v>58.73</v>
      </c>
      <c r="N98">
        <f t="shared" si="7"/>
        <v>215.99999999999997</v>
      </c>
      <c r="O98" s="113">
        <f t="shared" si="8"/>
        <v>0</v>
      </c>
      <c r="P98">
        <v>84.050000000000011</v>
      </c>
      <c r="Q98">
        <v>48.600000000000009</v>
      </c>
      <c r="R98">
        <v>4.9200000000000008</v>
      </c>
      <c r="S98">
        <v>19.700000000000003</v>
      </c>
      <c r="T98">
        <v>58.730000000000004</v>
      </c>
      <c r="U98" s="115">
        <f t="shared" si="9"/>
        <v>216.00000000000006</v>
      </c>
      <c r="V98" s="113">
        <f t="shared" si="10"/>
        <v>0</v>
      </c>
      <c r="Y98">
        <f>BAWANA!AW98+BAWANA!AX98</f>
        <v>27</v>
      </c>
      <c r="Z98">
        <f>BAWANA!BD98+BAWANA!BE98</f>
        <v>27</v>
      </c>
      <c r="AA98">
        <f>BAWANA!X98+BAWANA!Y98</f>
        <v>27</v>
      </c>
      <c r="AB98">
        <f>BAWANA!AE98+BAWANA!AF98</f>
        <v>27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0.17249999999999999</v>
      </c>
      <c r="D99" s="115">
        <f t="shared" si="14"/>
        <v>3.5098500000000015</v>
      </c>
      <c r="E99" s="115">
        <f t="shared" si="14"/>
        <v>0.13800000000000001</v>
      </c>
      <c r="F99" s="115">
        <f t="shared" si="14"/>
        <v>6.282</v>
      </c>
      <c r="G99" s="115">
        <f t="shared" si="14"/>
        <v>3.6478500000000014</v>
      </c>
      <c r="H99" s="115"/>
      <c r="I99" s="115">
        <f t="shared" si="14"/>
        <v>1.4041900000000012</v>
      </c>
      <c r="J99" s="115">
        <f t="shared" si="14"/>
        <v>0.81195999999999902</v>
      </c>
      <c r="K99" s="115">
        <f t="shared" si="14"/>
        <v>8.6622500000000005E-2</v>
      </c>
      <c r="L99" s="115">
        <f t="shared" si="14"/>
        <v>0.32912750000000046</v>
      </c>
      <c r="M99" s="115">
        <f t="shared" si="14"/>
        <v>1.0160125000000004</v>
      </c>
      <c r="N99" s="115">
        <f t="shared" si="14"/>
        <v>3.6479125000000012</v>
      </c>
      <c r="O99" s="115">
        <f t="shared" si="14"/>
        <v>-6.2500000000061286E-5</v>
      </c>
      <c r="P99" s="115">
        <f t="shared" si="14"/>
        <v>1.4041663059502922</v>
      </c>
      <c r="Q99" s="115">
        <f t="shared" si="14"/>
        <v>0.81194630135860879</v>
      </c>
      <c r="R99" s="115">
        <f t="shared" si="14"/>
        <v>8.6621104665590781E-2</v>
      </c>
      <c r="S99" s="115">
        <f t="shared" si="14"/>
        <v>0.32912194383444948</v>
      </c>
      <c r="T99" s="115">
        <f t="shared" si="14"/>
        <v>1.0159943441910597</v>
      </c>
      <c r="U99" s="115">
        <f t="shared" si="14"/>
        <v>3.6478500000000014</v>
      </c>
      <c r="V99" s="115">
        <f t="shared" si="10"/>
        <v>0</v>
      </c>
      <c r="Y99" s="115">
        <f>SUM(Y3:Y98)/4000</f>
        <v>0.45107499999999984</v>
      </c>
      <c r="Z99" s="115">
        <f t="shared" ref="Z99:AD99" si="15">SUM(Z3:Z98)/4000</f>
        <v>0.45107499999999984</v>
      </c>
      <c r="AA99" s="115">
        <f t="shared" si="15"/>
        <v>0.45107499999999984</v>
      </c>
      <c r="AB99" s="115">
        <f t="shared" si="15"/>
        <v>0.45107499999999984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23.977499999999999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19.181999999999999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44.62</v>
      </c>
      <c r="E3">
        <v>0</v>
      </c>
      <c r="F3">
        <v>0</v>
      </c>
      <c r="G3">
        <v>53.75</v>
      </c>
      <c r="H3">
        <v>0</v>
      </c>
      <c r="I3">
        <v>23.56</v>
      </c>
      <c r="J3">
        <v>69.05</v>
      </c>
      <c r="K3">
        <v>683.14</v>
      </c>
      <c r="L3">
        <v>651.98</v>
      </c>
      <c r="M3">
        <v>92</v>
      </c>
      <c r="N3">
        <v>118.76</v>
      </c>
      <c r="O3">
        <v>124.33</v>
      </c>
      <c r="P3">
        <v>139.69</v>
      </c>
      <c r="Q3">
        <v>10.28</v>
      </c>
      <c r="R3">
        <v>42.39</v>
      </c>
      <c r="S3">
        <v>26.4</v>
      </c>
      <c r="T3">
        <v>0</v>
      </c>
      <c r="U3">
        <v>230.62</v>
      </c>
      <c r="V3">
        <v>20.8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44.11</v>
      </c>
      <c r="AH3">
        <v>0</v>
      </c>
      <c r="AI3">
        <v>0</v>
      </c>
      <c r="AJ3">
        <v>0</v>
      </c>
      <c r="AK3">
        <v>53.8</v>
      </c>
      <c r="AL3">
        <v>1.4</v>
      </c>
      <c r="AM3">
        <v>0</v>
      </c>
      <c r="AN3">
        <v>0</v>
      </c>
      <c r="AO3">
        <v>0</v>
      </c>
      <c r="AP3">
        <v>1.28</v>
      </c>
      <c r="AQ3">
        <v>0</v>
      </c>
      <c r="AR3">
        <v>3.31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2650.4400000000005</v>
      </c>
    </row>
    <row r="4" spans="1:121">
      <c r="A4" t="s">
        <v>46</v>
      </c>
      <c r="B4">
        <v>0</v>
      </c>
      <c r="C4">
        <v>0</v>
      </c>
      <c r="D4">
        <v>44.62</v>
      </c>
      <c r="E4">
        <v>0</v>
      </c>
      <c r="F4">
        <v>0</v>
      </c>
      <c r="G4">
        <v>53.75</v>
      </c>
      <c r="H4">
        <v>0</v>
      </c>
      <c r="I4">
        <v>23.56</v>
      </c>
      <c r="J4">
        <v>69.05</v>
      </c>
      <c r="K4">
        <v>683.14</v>
      </c>
      <c r="L4">
        <v>651.98</v>
      </c>
      <c r="M4">
        <v>92</v>
      </c>
      <c r="N4">
        <v>118.76</v>
      </c>
      <c r="O4">
        <v>124.33</v>
      </c>
      <c r="P4">
        <v>139.69</v>
      </c>
      <c r="Q4">
        <v>10.28</v>
      </c>
      <c r="R4">
        <v>42.39</v>
      </c>
      <c r="S4">
        <v>26.4</v>
      </c>
      <c r="T4">
        <v>0</v>
      </c>
      <c r="U4">
        <v>230.62</v>
      </c>
      <c r="V4">
        <v>20.8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44.11</v>
      </c>
      <c r="AH4">
        <v>0</v>
      </c>
      <c r="AI4">
        <v>0</v>
      </c>
      <c r="AJ4">
        <v>0</v>
      </c>
      <c r="AK4">
        <v>53.8</v>
      </c>
      <c r="AL4">
        <v>1.4</v>
      </c>
      <c r="AM4">
        <v>0</v>
      </c>
      <c r="AN4">
        <v>0</v>
      </c>
      <c r="AO4">
        <v>0</v>
      </c>
      <c r="AP4">
        <v>1.28</v>
      </c>
      <c r="AQ4">
        <v>0</v>
      </c>
      <c r="AR4">
        <v>0.66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2647.7900000000004</v>
      </c>
    </row>
    <row r="5" spans="1:121">
      <c r="A5" t="s">
        <v>47</v>
      </c>
      <c r="B5">
        <v>0</v>
      </c>
      <c r="C5">
        <v>0</v>
      </c>
      <c r="D5">
        <v>44.62</v>
      </c>
      <c r="E5">
        <v>0</v>
      </c>
      <c r="F5">
        <v>0</v>
      </c>
      <c r="G5">
        <v>53.75</v>
      </c>
      <c r="H5">
        <v>0</v>
      </c>
      <c r="I5">
        <v>23.56</v>
      </c>
      <c r="J5">
        <v>69.05</v>
      </c>
      <c r="K5">
        <v>683.14</v>
      </c>
      <c r="L5">
        <v>651.98</v>
      </c>
      <c r="M5">
        <v>92</v>
      </c>
      <c r="N5">
        <v>118.76</v>
      </c>
      <c r="O5">
        <v>124.33</v>
      </c>
      <c r="P5">
        <v>139.69</v>
      </c>
      <c r="Q5">
        <v>10.28</v>
      </c>
      <c r="R5">
        <v>42.39</v>
      </c>
      <c r="S5">
        <v>26.4</v>
      </c>
      <c r="T5">
        <v>0</v>
      </c>
      <c r="U5">
        <v>230.62</v>
      </c>
      <c r="V5">
        <v>20.8</v>
      </c>
      <c r="W5">
        <v>33.69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44.11</v>
      </c>
      <c r="AH5">
        <v>0</v>
      </c>
      <c r="AI5">
        <v>0</v>
      </c>
      <c r="AJ5">
        <v>0</v>
      </c>
      <c r="AK5">
        <v>53.8</v>
      </c>
      <c r="AL5">
        <v>1.4</v>
      </c>
      <c r="AM5">
        <v>0</v>
      </c>
      <c r="AN5">
        <v>0</v>
      </c>
      <c r="AO5">
        <v>0</v>
      </c>
      <c r="AP5">
        <v>1.28</v>
      </c>
      <c r="AQ5">
        <v>0</v>
      </c>
      <c r="AR5">
        <v>0.66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2647.7900000000004</v>
      </c>
    </row>
    <row r="6" spans="1:121">
      <c r="A6" t="s">
        <v>48</v>
      </c>
      <c r="B6">
        <v>0</v>
      </c>
      <c r="C6">
        <v>0</v>
      </c>
      <c r="D6">
        <v>44.62</v>
      </c>
      <c r="E6">
        <v>0</v>
      </c>
      <c r="F6">
        <v>0</v>
      </c>
      <c r="G6">
        <v>53.75</v>
      </c>
      <c r="H6">
        <v>0</v>
      </c>
      <c r="I6">
        <v>23.56</v>
      </c>
      <c r="J6">
        <v>69.05</v>
      </c>
      <c r="K6">
        <v>683.14</v>
      </c>
      <c r="L6">
        <v>651.98</v>
      </c>
      <c r="M6">
        <v>92</v>
      </c>
      <c r="N6">
        <v>118.76</v>
      </c>
      <c r="O6">
        <v>124.33</v>
      </c>
      <c r="P6">
        <v>139.69</v>
      </c>
      <c r="Q6">
        <v>10.28</v>
      </c>
      <c r="R6">
        <v>42.39</v>
      </c>
      <c r="S6">
        <v>26.4</v>
      </c>
      <c r="T6">
        <v>0</v>
      </c>
      <c r="U6">
        <v>230.62</v>
      </c>
      <c r="V6">
        <v>20.8</v>
      </c>
      <c r="W6">
        <v>33.69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44.11</v>
      </c>
      <c r="AH6">
        <v>0</v>
      </c>
      <c r="AI6">
        <v>0</v>
      </c>
      <c r="AJ6">
        <v>0</v>
      </c>
      <c r="AK6">
        <v>53.8</v>
      </c>
      <c r="AL6">
        <v>1.4</v>
      </c>
      <c r="AM6">
        <v>0</v>
      </c>
      <c r="AN6">
        <v>0</v>
      </c>
      <c r="AO6">
        <v>0</v>
      </c>
      <c r="AP6">
        <v>1.28</v>
      </c>
      <c r="AQ6">
        <v>0</v>
      </c>
      <c r="AR6">
        <v>0.66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2647.7900000000004</v>
      </c>
    </row>
    <row r="7" spans="1:121">
      <c r="A7" t="s">
        <v>49</v>
      </c>
      <c r="B7">
        <v>0</v>
      </c>
      <c r="C7">
        <v>0</v>
      </c>
      <c r="D7">
        <v>44.62</v>
      </c>
      <c r="E7">
        <v>0</v>
      </c>
      <c r="F7">
        <v>0</v>
      </c>
      <c r="G7">
        <v>53.75</v>
      </c>
      <c r="H7">
        <v>0</v>
      </c>
      <c r="I7">
        <v>23.56</v>
      </c>
      <c r="J7">
        <v>69.05</v>
      </c>
      <c r="K7">
        <v>683.14</v>
      </c>
      <c r="L7">
        <v>651.98</v>
      </c>
      <c r="M7">
        <v>92</v>
      </c>
      <c r="N7">
        <v>118.76</v>
      </c>
      <c r="O7">
        <v>124.33</v>
      </c>
      <c r="P7">
        <v>139.69</v>
      </c>
      <c r="Q7">
        <v>10.28</v>
      </c>
      <c r="R7">
        <v>42.39</v>
      </c>
      <c r="S7">
        <v>26.4</v>
      </c>
      <c r="T7">
        <v>0</v>
      </c>
      <c r="U7">
        <v>230.62</v>
      </c>
      <c r="V7">
        <v>20.8</v>
      </c>
      <c r="W7">
        <v>33.69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44.11</v>
      </c>
      <c r="AH7">
        <v>0</v>
      </c>
      <c r="AI7">
        <v>0</v>
      </c>
      <c r="AJ7">
        <v>0</v>
      </c>
      <c r="AK7">
        <v>53.8</v>
      </c>
      <c r="AL7">
        <v>1.4</v>
      </c>
      <c r="AM7">
        <v>0</v>
      </c>
      <c r="AN7">
        <v>0</v>
      </c>
      <c r="AO7">
        <v>0</v>
      </c>
      <c r="AP7">
        <v>1.28</v>
      </c>
      <c r="AQ7">
        <v>0</v>
      </c>
      <c r="AR7">
        <v>0.66</v>
      </c>
      <c r="AS7">
        <v>4.3099999999999996</v>
      </c>
      <c r="AT7">
        <v>18.02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2645.8100000000004</v>
      </c>
    </row>
    <row r="8" spans="1:121">
      <c r="A8" t="s">
        <v>50</v>
      </c>
      <c r="B8">
        <v>0</v>
      </c>
      <c r="C8">
        <v>0</v>
      </c>
      <c r="D8">
        <v>44.62</v>
      </c>
      <c r="E8">
        <v>0</v>
      </c>
      <c r="F8">
        <v>0</v>
      </c>
      <c r="G8">
        <v>53.75</v>
      </c>
      <c r="H8">
        <v>0</v>
      </c>
      <c r="I8">
        <v>23.56</v>
      </c>
      <c r="J8">
        <v>69.05</v>
      </c>
      <c r="K8">
        <v>683.14</v>
      </c>
      <c r="L8">
        <v>651.98</v>
      </c>
      <c r="M8">
        <v>92</v>
      </c>
      <c r="N8">
        <v>118.76</v>
      </c>
      <c r="O8">
        <v>124.33</v>
      </c>
      <c r="P8">
        <v>139.69</v>
      </c>
      <c r="Q8">
        <v>10.28</v>
      </c>
      <c r="R8">
        <v>42.39</v>
      </c>
      <c r="S8">
        <v>26.4</v>
      </c>
      <c r="T8">
        <v>0</v>
      </c>
      <c r="U8">
        <v>230.62</v>
      </c>
      <c r="V8">
        <v>20.8</v>
      </c>
      <c r="W8">
        <v>33.69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44.11</v>
      </c>
      <c r="AH8">
        <v>0</v>
      </c>
      <c r="AI8">
        <v>0</v>
      </c>
      <c r="AJ8">
        <v>0</v>
      </c>
      <c r="AK8">
        <v>53.8</v>
      </c>
      <c r="AL8">
        <v>1.4</v>
      </c>
      <c r="AM8">
        <v>0</v>
      </c>
      <c r="AN8">
        <v>0</v>
      </c>
      <c r="AO8">
        <v>0</v>
      </c>
      <c r="AP8">
        <v>1.28</v>
      </c>
      <c r="AQ8">
        <v>0</v>
      </c>
      <c r="AR8">
        <v>0.66</v>
      </c>
      <c r="AS8">
        <v>4.3099999999999996</v>
      </c>
      <c r="AT8">
        <v>18.02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2645.8100000000004</v>
      </c>
    </row>
    <row r="9" spans="1:121">
      <c r="A9" t="s">
        <v>51</v>
      </c>
      <c r="B9">
        <v>0</v>
      </c>
      <c r="C9">
        <v>0</v>
      </c>
      <c r="D9">
        <v>44.62</v>
      </c>
      <c r="E9">
        <v>0</v>
      </c>
      <c r="F9">
        <v>0</v>
      </c>
      <c r="G9">
        <v>53.75</v>
      </c>
      <c r="H9">
        <v>0</v>
      </c>
      <c r="I9">
        <v>23.56</v>
      </c>
      <c r="J9">
        <v>69.05</v>
      </c>
      <c r="K9">
        <v>683.14</v>
      </c>
      <c r="L9">
        <v>651.98</v>
      </c>
      <c r="M9">
        <v>92</v>
      </c>
      <c r="N9">
        <v>118.76</v>
      </c>
      <c r="O9">
        <v>124.33</v>
      </c>
      <c r="P9">
        <v>139.69</v>
      </c>
      <c r="Q9">
        <v>10.28</v>
      </c>
      <c r="R9">
        <v>42.39</v>
      </c>
      <c r="S9">
        <v>26.4</v>
      </c>
      <c r="T9">
        <v>0</v>
      </c>
      <c r="U9">
        <v>230.62</v>
      </c>
      <c r="V9">
        <v>20.8</v>
      </c>
      <c r="W9">
        <v>33.69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44.11</v>
      </c>
      <c r="AH9">
        <v>0</v>
      </c>
      <c r="AI9">
        <v>0</v>
      </c>
      <c r="AJ9">
        <v>0</v>
      </c>
      <c r="AK9">
        <v>53.8</v>
      </c>
      <c r="AL9">
        <v>1.4</v>
      </c>
      <c r="AM9">
        <v>0</v>
      </c>
      <c r="AN9">
        <v>0</v>
      </c>
      <c r="AO9">
        <v>0</v>
      </c>
      <c r="AP9">
        <v>1.28</v>
      </c>
      <c r="AQ9">
        <v>0</v>
      </c>
      <c r="AR9">
        <v>0.66</v>
      </c>
      <c r="AS9">
        <v>4.3099999999999996</v>
      </c>
      <c r="AT9">
        <v>18.02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2645.8100000000004</v>
      </c>
    </row>
    <row r="10" spans="1:121">
      <c r="A10" t="s">
        <v>52</v>
      </c>
      <c r="B10">
        <v>0</v>
      </c>
      <c r="C10">
        <v>0</v>
      </c>
      <c r="D10">
        <v>44.62</v>
      </c>
      <c r="E10">
        <v>0</v>
      </c>
      <c r="F10">
        <v>0</v>
      </c>
      <c r="G10">
        <v>53.75</v>
      </c>
      <c r="H10">
        <v>0</v>
      </c>
      <c r="I10">
        <v>23.56</v>
      </c>
      <c r="J10">
        <v>69.05</v>
      </c>
      <c r="K10">
        <v>683.14</v>
      </c>
      <c r="L10">
        <v>651.98</v>
      </c>
      <c r="M10">
        <v>92</v>
      </c>
      <c r="N10">
        <v>118.76</v>
      </c>
      <c r="O10">
        <v>124.33</v>
      </c>
      <c r="P10">
        <v>139.69</v>
      </c>
      <c r="Q10">
        <v>10.28</v>
      </c>
      <c r="R10">
        <v>42.39</v>
      </c>
      <c r="S10">
        <v>26.4</v>
      </c>
      <c r="T10">
        <v>0</v>
      </c>
      <c r="U10">
        <v>230.62</v>
      </c>
      <c r="V10">
        <v>20.8</v>
      </c>
      <c r="W10">
        <v>33.69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44.11</v>
      </c>
      <c r="AH10">
        <v>0</v>
      </c>
      <c r="AI10">
        <v>0</v>
      </c>
      <c r="AJ10">
        <v>0</v>
      </c>
      <c r="AK10">
        <v>53.8</v>
      </c>
      <c r="AL10">
        <v>1.4</v>
      </c>
      <c r="AM10">
        <v>0</v>
      </c>
      <c r="AN10">
        <v>0</v>
      </c>
      <c r="AO10">
        <v>0</v>
      </c>
      <c r="AP10">
        <v>1.28</v>
      </c>
      <c r="AQ10">
        <v>0</v>
      </c>
      <c r="AR10">
        <v>0.66</v>
      </c>
      <c r="AS10">
        <v>4.3099999999999996</v>
      </c>
      <c r="AT10">
        <v>18.02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2645.8100000000004</v>
      </c>
    </row>
    <row r="11" spans="1:121">
      <c r="A11" t="s">
        <v>53</v>
      </c>
      <c r="B11">
        <v>0</v>
      </c>
      <c r="C11">
        <v>0</v>
      </c>
      <c r="D11">
        <v>44.62</v>
      </c>
      <c r="E11">
        <v>0</v>
      </c>
      <c r="F11">
        <v>0</v>
      </c>
      <c r="G11">
        <v>53.75</v>
      </c>
      <c r="H11">
        <v>0</v>
      </c>
      <c r="I11">
        <v>23.56</v>
      </c>
      <c r="J11">
        <v>69.05</v>
      </c>
      <c r="K11">
        <v>683.14</v>
      </c>
      <c r="L11">
        <v>651.98</v>
      </c>
      <c r="M11">
        <v>92</v>
      </c>
      <c r="N11">
        <v>118.76</v>
      </c>
      <c r="O11">
        <v>124.33</v>
      </c>
      <c r="P11">
        <v>139.69</v>
      </c>
      <c r="Q11">
        <v>10.28</v>
      </c>
      <c r="R11">
        <v>42.39</v>
      </c>
      <c r="S11">
        <v>26.4</v>
      </c>
      <c r="T11">
        <v>0</v>
      </c>
      <c r="U11">
        <v>230.62</v>
      </c>
      <c r="V11">
        <v>20.8</v>
      </c>
      <c r="W11">
        <v>33.69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44.11</v>
      </c>
      <c r="AH11">
        <v>0</v>
      </c>
      <c r="AI11">
        <v>0</v>
      </c>
      <c r="AJ11">
        <v>0</v>
      </c>
      <c r="AK11">
        <v>53.8</v>
      </c>
      <c r="AL11">
        <v>1.4</v>
      </c>
      <c r="AM11">
        <v>0</v>
      </c>
      <c r="AN11">
        <v>0</v>
      </c>
      <c r="AO11">
        <v>0</v>
      </c>
      <c r="AP11">
        <v>2.0499999999999998</v>
      </c>
      <c r="AQ11">
        <v>0</v>
      </c>
      <c r="AR11">
        <v>0.66</v>
      </c>
      <c r="AS11">
        <v>4.3099999999999996</v>
      </c>
      <c r="AT11">
        <v>18.02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2646.5800000000004</v>
      </c>
    </row>
    <row r="12" spans="1:121">
      <c r="A12" t="s">
        <v>54</v>
      </c>
      <c r="B12">
        <v>0</v>
      </c>
      <c r="C12">
        <v>0</v>
      </c>
      <c r="D12">
        <v>44.62</v>
      </c>
      <c r="E12">
        <v>0</v>
      </c>
      <c r="F12">
        <v>0</v>
      </c>
      <c r="G12">
        <v>53.75</v>
      </c>
      <c r="H12">
        <v>0</v>
      </c>
      <c r="I12">
        <v>23.56</v>
      </c>
      <c r="J12">
        <v>69.05</v>
      </c>
      <c r="K12">
        <v>683.14</v>
      </c>
      <c r="L12">
        <v>651.98</v>
      </c>
      <c r="M12">
        <v>92</v>
      </c>
      <c r="N12">
        <v>118.76</v>
      </c>
      <c r="O12">
        <v>124.33</v>
      </c>
      <c r="P12">
        <v>139.69</v>
      </c>
      <c r="Q12">
        <v>10.28</v>
      </c>
      <c r="R12">
        <v>42.39</v>
      </c>
      <c r="S12">
        <v>26.4</v>
      </c>
      <c r="T12">
        <v>0</v>
      </c>
      <c r="U12">
        <v>230.62</v>
      </c>
      <c r="V12">
        <v>20.8</v>
      </c>
      <c r="W12">
        <v>33.69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44.11</v>
      </c>
      <c r="AH12">
        <v>0</v>
      </c>
      <c r="AI12">
        <v>0</v>
      </c>
      <c r="AJ12">
        <v>0</v>
      </c>
      <c r="AK12">
        <v>53.8</v>
      </c>
      <c r="AL12">
        <v>1.4</v>
      </c>
      <c r="AM12">
        <v>0</v>
      </c>
      <c r="AN12">
        <v>0</v>
      </c>
      <c r="AO12">
        <v>0</v>
      </c>
      <c r="AP12">
        <v>2.0499999999999998</v>
      </c>
      <c r="AQ12">
        <v>0</v>
      </c>
      <c r="AR12">
        <v>0.66</v>
      </c>
      <c r="AS12">
        <v>4.3099999999999996</v>
      </c>
      <c r="AT12">
        <v>18.02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2646.5800000000004</v>
      </c>
    </row>
    <row r="13" spans="1:121">
      <c r="A13" t="s">
        <v>55</v>
      </c>
      <c r="B13">
        <v>0</v>
      </c>
      <c r="C13">
        <v>0</v>
      </c>
      <c r="D13">
        <v>44.62</v>
      </c>
      <c r="E13">
        <v>0</v>
      </c>
      <c r="F13">
        <v>0</v>
      </c>
      <c r="G13">
        <v>53.75</v>
      </c>
      <c r="H13">
        <v>0</v>
      </c>
      <c r="I13">
        <v>23.56</v>
      </c>
      <c r="J13">
        <v>69.05</v>
      </c>
      <c r="K13">
        <v>683.14</v>
      </c>
      <c r="L13">
        <v>651.98</v>
      </c>
      <c r="M13">
        <v>92</v>
      </c>
      <c r="N13">
        <v>118.76</v>
      </c>
      <c r="O13">
        <v>124.33</v>
      </c>
      <c r="P13">
        <v>139.69</v>
      </c>
      <c r="Q13">
        <v>10.28</v>
      </c>
      <c r="R13">
        <v>42.39</v>
      </c>
      <c r="S13">
        <v>26.4</v>
      </c>
      <c r="T13">
        <v>0</v>
      </c>
      <c r="U13">
        <v>230.62</v>
      </c>
      <c r="V13">
        <v>20.8</v>
      </c>
      <c r="W13">
        <v>33.69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44.11</v>
      </c>
      <c r="AH13">
        <v>0</v>
      </c>
      <c r="AI13">
        <v>0</v>
      </c>
      <c r="AJ13">
        <v>0</v>
      </c>
      <c r="AK13">
        <v>53.8</v>
      </c>
      <c r="AL13">
        <v>1.4</v>
      </c>
      <c r="AM13">
        <v>0</v>
      </c>
      <c r="AN13">
        <v>0</v>
      </c>
      <c r="AO13">
        <v>0</v>
      </c>
      <c r="AP13">
        <v>2.0499999999999998</v>
      </c>
      <c r="AQ13">
        <v>0</v>
      </c>
      <c r="AR13">
        <v>0.66</v>
      </c>
      <c r="AS13">
        <v>4.3099999999999996</v>
      </c>
      <c r="AT13">
        <v>18.02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2646.5800000000004</v>
      </c>
    </row>
    <row r="14" spans="1:121">
      <c r="A14" t="s">
        <v>56</v>
      </c>
      <c r="B14">
        <v>0</v>
      </c>
      <c r="C14">
        <v>0</v>
      </c>
      <c r="D14">
        <v>44.84</v>
      </c>
      <c r="E14">
        <v>0</v>
      </c>
      <c r="F14">
        <v>0</v>
      </c>
      <c r="G14">
        <v>53.75</v>
      </c>
      <c r="H14">
        <v>0</v>
      </c>
      <c r="I14">
        <v>23.56</v>
      </c>
      <c r="J14">
        <v>69.05</v>
      </c>
      <c r="K14">
        <v>683.14</v>
      </c>
      <c r="L14">
        <v>651.98</v>
      </c>
      <c r="M14">
        <v>92</v>
      </c>
      <c r="N14">
        <v>118.76</v>
      </c>
      <c r="O14">
        <v>124.33</v>
      </c>
      <c r="P14">
        <v>139.69</v>
      </c>
      <c r="Q14">
        <v>10.28</v>
      </c>
      <c r="R14">
        <v>42.39</v>
      </c>
      <c r="S14">
        <v>26.4</v>
      </c>
      <c r="T14">
        <v>0</v>
      </c>
      <c r="U14">
        <v>230.62</v>
      </c>
      <c r="V14">
        <v>20.8</v>
      </c>
      <c r="W14">
        <v>33.69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44.11</v>
      </c>
      <c r="AH14">
        <v>0</v>
      </c>
      <c r="AI14">
        <v>0</v>
      </c>
      <c r="AJ14">
        <v>0</v>
      </c>
      <c r="AK14">
        <v>53.8</v>
      </c>
      <c r="AL14">
        <v>1.4</v>
      </c>
      <c r="AM14">
        <v>0</v>
      </c>
      <c r="AN14">
        <v>0</v>
      </c>
      <c r="AO14">
        <v>0</v>
      </c>
      <c r="AP14">
        <v>2.0499999999999998</v>
      </c>
      <c r="AQ14">
        <v>0</v>
      </c>
      <c r="AR14">
        <v>0.66</v>
      </c>
      <c r="AS14">
        <v>4.3099999999999996</v>
      </c>
      <c r="AT14">
        <v>18.02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2646.8000000000006</v>
      </c>
    </row>
    <row r="15" spans="1:121">
      <c r="A15" t="s">
        <v>57</v>
      </c>
      <c r="B15">
        <v>0</v>
      </c>
      <c r="C15">
        <v>0</v>
      </c>
      <c r="D15">
        <v>44.84</v>
      </c>
      <c r="E15">
        <v>0</v>
      </c>
      <c r="F15">
        <v>0</v>
      </c>
      <c r="G15">
        <v>53.75</v>
      </c>
      <c r="H15">
        <v>0</v>
      </c>
      <c r="I15">
        <v>23.56</v>
      </c>
      <c r="J15">
        <v>69.05</v>
      </c>
      <c r="K15">
        <v>683.14</v>
      </c>
      <c r="L15">
        <v>651.98</v>
      </c>
      <c r="M15">
        <v>92</v>
      </c>
      <c r="N15">
        <v>118.76</v>
      </c>
      <c r="O15">
        <v>124.33</v>
      </c>
      <c r="P15">
        <v>139.69</v>
      </c>
      <c r="Q15">
        <v>10.28</v>
      </c>
      <c r="R15">
        <v>42.39</v>
      </c>
      <c r="S15">
        <v>26.4</v>
      </c>
      <c r="T15">
        <v>0</v>
      </c>
      <c r="U15">
        <v>230.62</v>
      </c>
      <c r="V15">
        <v>20.8</v>
      </c>
      <c r="W15">
        <v>33.69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44.11</v>
      </c>
      <c r="AH15">
        <v>0</v>
      </c>
      <c r="AI15">
        <v>0</v>
      </c>
      <c r="AJ15">
        <v>0</v>
      </c>
      <c r="AK15">
        <v>53.8</v>
      </c>
      <c r="AL15">
        <v>1.4</v>
      </c>
      <c r="AM15">
        <v>0</v>
      </c>
      <c r="AN15">
        <v>0</v>
      </c>
      <c r="AO15">
        <v>0</v>
      </c>
      <c r="AP15">
        <v>2.0499999999999998</v>
      </c>
      <c r="AQ15">
        <v>0</v>
      </c>
      <c r="AR15">
        <v>0.66</v>
      </c>
      <c r="AS15">
        <v>4.3099999999999996</v>
      </c>
      <c r="AT15">
        <v>18.02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2663.2800000000007</v>
      </c>
    </row>
    <row r="16" spans="1:121">
      <c r="A16" t="s">
        <v>58</v>
      </c>
      <c r="B16">
        <v>0</v>
      </c>
      <c r="C16">
        <v>0</v>
      </c>
      <c r="D16">
        <v>44.84</v>
      </c>
      <c r="E16">
        <v>0</v>
      </c>
      <c r="F16">
        <v>0</v>
      </c>
      <c r="G16">
        <v>53.75</v>
      </c>
      <c r="H16">
        <v>0</v>
      </c>
      <c r="I16">
        <v>23.56</v>
      </c>
      <c r="J16">
        <v>69.05</v>
      </c>
      <c r="K16">
        <v>683.14</v>
      </c>
      <c r="L16">
        <v>651.98</v>
      </c>
      <c r="M16">
        <v>92</v>
      </c>
      <c r="N16">
        <v>118.76</v>
      </c>
      <c r="O16">
        <v>124.33</v>
      </c>
      <c r="P16">
        <v>139.69</v>
      </c>
      <c r="Q16">
        <v>10.28</v>
      </c>
      <c r="R16">
        <v>42.39</v>
      </c>
      <c r="S16">
        <v>26.4</v>
      </c>
      <c r="T16">
        <v>0</v>
      </c>
      <c r="U16">
        <v>230.62</v>
      </c>
      <c r="V16">
        <v>20.8</v>
      </c>
      <c r="W16">
        <v>33.69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44.11</v>
      </c>
      <c r="AH16">
        <v>0</v>
      </c>
      <c r="AI16">
        <v>0</v>
      </c>
      <c r="AJ16">
        <v>0</v>
      </c>
      <c r="AK16">
        <v>53.8</v>
      </c>
      <c r="AL16">
        <v>1.4</v>
      </c>
      <c r="AM16">
        <v>0</v>
      </c>
      <c r="AN16">
        <v>0</v>
      </c>
      <c r="AO16">
        <v>0</v>
      </c>
      <c r="AP16">
        <v>2.0499999999999998</v>
      </c>
      <c r="AQ16">
        <v>0</v>
      </c>
      <c r="AR16">
        <v>0.66</v>
      </c>
      <c r="AS16">
        <v>4.3099999999999996</v>
      </c>
      <c r="AT16">
        <v>18.02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2663.2800000000007</v>
      </c>
    </row>
    <row r="17" spans="1:117">
      <c r="A17" t="s">
        <v>59</v>
      </c>
      <c r="B17">
        <v>0</v>
      </c>
      <c r="C17">
        <v>0</v>
      </c>
      <c r="D17">
        <v>44.84</v>
      </c>
      <c r="E17">
        <v>0</v>
      </c>
      <c r="F17">
        <v>0</v>
      </c>
      <c r="G17">
        <v>53.75</v>
      </c>
      <c r="H17">
        <v>0</v>
      </c>
      <c r="I17">
        <v>23.56</v>
      </c>
      <c r="J17">
        <v>69.05</v>
      </c>
      <c r="K17">
        <v>683.14</v>
      </c>
      <c r="L17">
        <v>651.98</v>
      </c>
      <c r="M17">
        <v>92</v>
      </c>
      <c r="N17">
        <v>118.76</v>
      </c>
      <c r="O17">
        <v>124.33</v>
      </c>
      <c r="P17">
        <v>139.69</v>
      </c>
      <c r="Q17">
        <v>10.28</v>
      </c>
      <c r="R17">
        <v>42.39</v>
      </c>
      <c r="S17">
        <v>26.4</v>
      </c>
      <c r="T17">
        <v>0</v>
      </c>
      <c r="U17">
        <v>230.62</v>
      </c>
      <c r="V17">
        <v>20.8</v>
      </c>
      <c r="W17">
        <v>33.69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44.11</v>
      </c>
      <c r="AH17">
        <v>0</v>
      </c>
      <c r="AI17">
        <v>0</v>
      </c>
      <c r="AJ17">
        <v>0</v>
      </c>
      <c r="AK17">
        <v>53.8</v>
      </c>
      <c r="AL17">
        <v>1.4</v>
      </c>
      <c r="AM17">
        <v>0</v>
      </c>
      <c r="AN17">
        <v>0</v>
      </c>
      <c r="AO17">
        <v>0</v>
      </c>
      <c r="AP17">
        <v>7.81</v>
      </c>
      <c r="AQ17">
        <v>0</v>
      </c>
      <c r="AR17">
        <v>0.66</v>
      </c>
      <c r="AS17">
        <v>4.3099999999999996</v>
      </c>
      <c r="AT17">
        <v>18.02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2669.0400000000004</v>
      </c>
    </row>
    <row r="18" spans="1:117">
      <c r="A18" t="s">
        <v>60</v>
      </c>
      <c r="B18">
        <v>0</v>
      </c>
      <c r="C18">
        <v>0</v>
      </c>
      <c r="D18">
        <v>44.84</v>
      </c>
      <c r="E18">
        <v>0</v>
      </c>
      <c r="F18">
        <v>0</v>
      </c>
      <c r="G18">
        <v>53.75</v>
      </c>
      <c r="H18">
        <v>0</v>
      </c>
      <c r="I18">
        <v>23.56</v>
      </c>
      <c r="J18">
        <v>69.05</v>
      </c>
      <c r="K18">
        <v>683.14</v>
      </c>
      <c r="L18">
        <v>651.98</v>
      </c>
      <c r="M18">
        <v>92</v>
      </c>
      <c r="N18">
        <v>118.76</v>
      </c>
      <c r="O18">
        <v>124.33</v>
      </c>
      <c r="P18">
        <v>139.69</v>
      </c>
      <c r="Q18">
        <v>10.28</v>
      </c>
      <c r="R18">
        <v>42.39</v>
      </c>
      <c r="S18">
        <v>26.4</v>
      </c>
      <c r="T18">
        <v>0</v>
      </c>
      <c r="U18">
        <v>230.62</v>
      </c>
      <c r="V18">
        <v>20.8</v>
      </c>
      <c r="W18">
        <v>33.69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44.11</v>
      </c>
      <c r="AH18">
        <v>0</v>
      </c>
      <c r="AI18">
        <v>0</v>
      </c>
      <c r="AJ18">
        <v>0</v>
      </c>
      <c r="AK18">
        <v>53.8</v>
      </c>
      <c r="AL18">
        <v>1.4</v>
      </c>
      <c r="AM18">
        <v>0</v>
      </c>
      <c r="AN18">
        <v>0</v>
      </c>
      <c r="AO18">
        <v>0</v>
      </c>
      <c r="AP18">
        <v>7.81</v>
      </c>
      <c r="AQ18">
        <v>0</v>
      </c>
      <c r="AR18">
        <v>0.66</v>
      </c>
      <c r="AS18">
        <v>4.3099999999999996</v>
      </c>
      <c r="AT18">
        <v>18.02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2669.0400000000004</v>
      </c>
    </row>
    <row r="19" spans="1:117">
      <c r="A19" t="s">
        <v>61</v>
      </c>
      <c r="B19">
        <v>0</v>
      </c>
      <c r="C19">
        <v>0</v>
      </c>
      <c r="D19">
        <v>44.84</v>
      </c>
      <c r="E19">
        <v>0</v>
      </c>
      <c r="F19">
        <v>0</v>
      </c>
      <c r="G19">
        <v>53.75</v>
      </c>
      <c r="H19">
        <v>0</v>
      </c>
      <c r="I19">
        <v>23.56</v>
      </c>
      <c r="J19">
        <v>69.05</v>
      </c>
      <c r="K19">
        <v>683.14</v>
      </c>
      <c r="L19">
        <v>651.98</v>
      </c>
      <c r="M19">
        <v>92</v>
      </c>
      <c r="N19">
        <v>118.76</v>
      </c>
      <c r="O19">
        <v>124.33</v>
      </c>
      <c r="P19">
        <v>139.69</v>
      </c>
      <c r="Q19">
        <v>10.28</v>
      </c>
      <c r="R19">
        <v>42.39</v>
      </c>
      <c r="S19">
        <v>26.4</v>
      </c>
      <c r="T19">
        <v>0</v>
      </c>
      <c r="U19">
        <v>193.5</v>
      </c>
      <c r="V19">
        <v>20.8</v>
      </c>
      <c r="W19">
        <v>33.69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44.11</v>
      </c>
      <c r="AH19">
        <v>0</v>
      </c>
      <c r="AI19">
        <v>0</v>
      </c>
      <c r="AJ19">
        <v>0</v>
      </c>
      <c r="AK19">
        <v>53.8</v>
      </c>
      <c r="AL19">
        <v>1.4</v>
      </c>
      <c r="AM19">
        <v>0</v>
      </c>
      <c r="AN19">
        <v>0</v>
      </c>
      <c r="AO19">
        <v>0</v>
      </c>
      <c r="AP19">
        <v>7.81</v>
      </c>
      <c r="AQ19">
        <v>0</v>
      </c>
      <c r="AR19">
        <v>0.66</v>
      </c>
      <c r="AS19">
        <v>4.3099999999999996</v>
      </c>
      <c r="AT19">
        <v>18.02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2631.9200000000005</v>
      </c>
    </row>
    <row r="20" spans="1:117">
      <c r="A20" t="s">
        <v>62</v>
      </c>
      <c r="B20">
        <v>0</v>
      </c>
      <c r="C20">
        <v>0</v>
      </c>
      <c r="D20">
        <v>44.84</v>
      </c>
      <c r="E20">
        <v>0</v>
      </c>
      <c r="F20">
        <v>0</v>
      </c>
      <c r="G20">
        <v>53.75</v>
      </c>
      <c r="H20">
        <v>0</v>
      </c>
      <c r="I20">
        <v>23.56</v>
      </c>
      <c r="J20">
        <v>69.05</v>
      </c>
      <c r="K20">
        <v>683.14</v>
      </c>
      <c r="L20">
        <v>651.98</v>
      </c>
      <c r="M20">
        <v>92</v>
      </c>
      <c r="N20">
        <v>118.76</v>
      </c>
      <c r="O20">
        <v>124.33</v>
      </c>
      <c r="P20">
        <v>139.69</v>
      </c>
      <c r="Q20">
        <v>10.28</v>
      </c>
      <c r="R20">
        <v>42.39</v>
      </c>
      <c r="S20">
        <v>26.4</v>
      </c>
      <c r="T20">
        <v>0</v>
      </c>
      <c r="U20">
        <v>193.5</v>
      </c>
      <c r="V20">
        <v>20.8</v>
      </c>
      <c r="W20">
        <v>33.69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44.11</v>
      </c>
      <c r="AH20">
        <v>0</v>
      </c>
      <c r="AI20">
        <v>0</v>
      </c>
      <c r="AJ20">
        <v>0</v>
      </c>
      <c r="AK20">
        <v>53.8</v>
      </c>
      <c r="AL20">
        <v>1.4</v>
      </c>
      <c r="AM20">
        <v>0</v>
      </c>
      <c r="AN20">
        <v>0</v>
      </c>
      <c r="AO20">
        <v>0</v>
      </c>
      <c r="AP20">
        <v>7.81</v>
      </c>
      <c r="AQ20">
        <v>0</v>
      </c>
      <c r="AR20">
        <v>0.66</v>
      </c>
      <c r="AS20">
        <v>4.3099999999999996</v>
      </c>
      <c r="AT20">
        <v>18.02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2631.9200000000005</v>
      </c>
    </row>
    <row r="21" spans="1:117">
      <c r="A21" t="s">
        <v>63</v>
      </c>
      <c r="B21">
        <v>0</v>
      </c>
      <c r="C21">
        <v>0</v>
      </c>
      <c r="D21">
        <v>45.04</v>
      </c>
      <c r="E21">
        <v>0</v>
      </c>
      <c r="F21">
        <v>0</v>
      </c>
      <c r="G21">
        <v>53.75</v>
      </c>
      <c r="H21">
        <v>0</v>
      </c>
      <c r="I21">
        <v>23.56</v>
      </c>
      <c r="J21">
        <v>69.05</v>
      </c>
      <c r="K21">
        <v>683.14</v>
      </c>
      <c r="L21">
        <v>651.98</v>
      </c>
      <c r="M21">
        <v>92</v>
      </c>
      <c r="N21">
        <v>118.76</v>
      </c>
      <c r="O21">
        <v>124.33</v>
      </c>
      <c r="P21">
        <v>139.69</v>
      </c>
      <c r="Q21">
        <v>10.28</v>
      </c>
      <c r="R21">
        <v>42.39</v>
      </c>
      <c r="S21">
        <v>26.4</v>
      </c>
      <c r="T21">
        <v>0</v>
      </c>
      <c r="U21">
        <v>193.5</v>
      </c>
      <c r="V21">
        <v>20.8</v>
      </c>
      <c r="W21">
        <v>33.69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44.11</v>
      </c>
      <c r="AH21">
        <v>0</v>
      </c>
      <c r="AI21">
        <v>0</v>
      </c>
      <c r="AJ21">
        <v>0</v>
      </c>
      <c r="AK21">
        <v>53.8</v>
      </c>
      <c r="AL21">
        <v>1.4</v>
      </c>
      <c r="AM21">
        <v>0</v>
      </c>
      <c r="AN21">
        <v>0</v>
      </c>
      <c r="AO21">
        <v>0</v>
      </c>
      <c r="AP21">
        <v>7.81</v>
      </c>
      <c r="AQ21">
        <v>0</v>
      </c>
      <c r="AR21">
        <v>0.66</v>
      </c>
      <c r="AS21">
        <v>4.3099999999999996</v>
      </c>
      <c r="AT21">
        <v>18.02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2632.1200000000003</v>
      </c>
    </row>
    <row r="22" spans="1:117">
      <c r="A22" t="s">
        <v>64</v>
      </c>
      <c r="B22">
        <v>0</v>
      </c>
      <c r="C22">
        <v>0</v>
      </c>
      <c r="D22">
        <v>45.04</v>
      </c>
      <c r="E22">
        <v>0</v>
      </c>
      <c r="F22">
        <v>0</v>
      </c>
      <c r="G22">
        <v>53.75</v>
      </c>
      <c r="H22">
        <v>0</v>
      </c>
      <c r="I22">
        <v>23.56</v>
      </c>
      <c r="J22">
        <v>69.05</v>
      </c>
      <c r="K22">
        <v>683.14</v>
      </c>
      <c r="L22">
        <v>651.98</v>
      </c>
      <c r="M22">
        <v>92</v>
      </c>
      <c r="N22">
        <v>118.76</v>
      </c>
      <c r="O22">
        <v>124.33</v>
      </c>
      <c r="P22">
        <v>139.69</v>
      </c>
      <c r="Q22">
        <v>10.28</v>
      </c>
      <c r="R22">
        <v>42.39</v>
      </c>
      <c r="S22">
        <v>26.4</v>
      </c>
      <c r="T22">
        <v>0</v>
      </c>
      <c r="U22">
        <v>193.5</v>
      </c>
      <c r="V22">
        <v>20.8</v>
      </c>
      <c r="W22">
        <v>33.69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44.11</v>
      </c>
      <c r="AH22">
        <v>18.940000000000001</v>
      </c>
      <c r="AI22">
        <v>0</v>
      </c>
      <c r="AJ22">
        <v>0</v>
      </c>
      <c r="AK22">
        <v>53.8</v>
      </c>
      <c r="AL22">
        <v>1.4</v>
      </c>
      <c r="AM22">
        <v>0</v>
      </c>
      <c r="AN22">
        <v>0</v>
      </c>
      <c r="AO22">
        <v>0</v>
      </c>
      <c r="AP22">
        <v>7.81</v>
      </c>
      <c r="AQ22">
        <v>15.56</v>
      </c>
      <c r="AR22">
        <v>0.66</v>
      </c>
      <c r="AS22">
        <v>4.3099999999999996</v>
      </c>
      <c r="AT22">
        <v>18.02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2666.6200000000003</v>
      </c>
    </row>
    <row r="23" spans="1:117">
      <c r="A23" t="s">
        <v>65</v>
      </c>
      <c r="B23">
        <v>0</v>
      </c>
      <c r="C23">
        <v>0</v>
      </c>
      <c r="D23">
        <v>45.04</v>
      </c>
      <c r="E23">
        <v>0</v>
      </c>
      <c r="F23">
        <v>0</v>
      </c>
      <c r="G23">
        <v>53.75</v>
      </c>
      <c r="H23">
        <v>0</v>
      </c>
      <c r="I23">
        <v>23.56</v>
      </c>
      <c r="J23">
        <v>69.05</v>
      </c>
      <c r="K23">
        <v>683.14</v>
      </c>
      <c r="L23">
        <v>651.98</v>
      </c>
      <c r="M23">
        <v>92</v>
      </c>
      <c r="N23">
        <v>118.76</v>
      </c>
      <c r="O23">
        <v>124.33</v>
      </c>
      <c r="P23">
        <v>139.69</v>
      </c>
      <c r="Q23">
        <v>10.28</v>
      </c>
      <c r="R23">
        <v>42.39</v>
      </c>
      <c r="S23">
        <v>26.4</v>
      </c>
      <c r="T23">
        <v>0</v>
      </c>
      <c r="U23">
        <v>193.5</v>
      </c>
      <c r="V23">
        <v>20.8</v>
      </c>
      <c r="W23">
        <v>33.69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44.11</v>
      </c>
      <c r="AH23">
        <v>18.940000000000001</v>
      </c>
      <c r="AI23">
        <v>0</v>
      </c>
      <c r="AJ23">
        <v>0</v>
      </c>
      <c r="AK23">
        <v>53.8</v>
      </c>
      <c r="AL23">
        <v>1.4</v>
      </c>
      <c r="AM23">
        <v>0</v>
      </c>
      <c r="AN23">
        <v>0</v>
      </c>
      <c r="AO23">
        <v>0</v>
      </c>
      <c r="AP23">
        <v>1.28</v>
      </c>
      <c r="AQ23">
        <v>15.56</v>
      </c>
      <c r="AR23">
        <v>0.66</v>
      </c>
      <c r="AS23">
        <v>4.3099999999999996</v>
      </c>
      <c r="AT23">
        <v>18.02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2660.0900000000006</v>
      </c>
    </row>
    <row r="24" spans="1:117">
      <c r="A24" t="s">
        <v>66</v>
      </c>
      <c r="B24">
        <v>0</v>
      </c>
      <c r="C24">
        <v>0</v>
      </c>
      <c r="D24">
        <v>45.04</v>
      </c>
      <c r="E24">
        <v>0</v>
      </c>
      <c r="F24">
        <v>0</v>
      </c>
      <c r="G24">
        <v>53.75</v>
      </c>
      <c r="H24">
        <v>0</v>
      </c>
      <c r="I24">
        <v>23.56</v>
      </c>
      <c r="J24">
        <v>69.05</v>
      </c>
      <c r="K24">
        <v>683.14</v>
      </c>
      <c r="L24">
        <v>651.98</v>
      </c>
      <c r="M24">
        <v>92</v>
      </c>
      <c r="N24">
        <v>118.76</v>
      </c>
      <c r="O24">
        <v>124.33</v>
      </c>
      <c r="P24">
        <v>139.69</v>
      </c>
      <c r="Q24">
        <v>10.28</v>
      </c>
      <c r="R24">
        <v>42.39</v>
      </c>
      <c r="S24">
        <v>26.4</v>
      </c>
      <c r="T24">
        <v>0</v>
      </c>
      <c r="U24">
        <v>193.5</v>
      </c>
      <c r="V24">
        <v>20.8</v>
      </c>
      <c r="W24">
        <v>33.69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44.11</v>
      </c>
      <c r="AH24">
        <v>18.940000000000001</v>
      </c>
      <c r="AI24">
        <v>0</v>
      </c>
      <c r="AJ24">
        <v>0</v>
      </c>
      <c r="AK24">
        <v>53.8</v>
      </c>
      <c r="AL24">
        <v>1.4</v>
      </c>
      <c r="AM24">
        <v>0</v>
      </c>
      <c r="AN24">
        <v>0</v>
      </c>
      <c r="AO24">
        <v>0</v>
      </c>
      <c r="AP24">
        <v>1.28</v>
      </c>
      <c r="AQ24">
        <v>31.13</v>
      </c>
      <c r="AR24">
        <v>0.66</v>
      </c>
      <c r="AS24">
        <v>4.3099999999999996</v>
      </c>
      <c r="AT24">
        <v>18.02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2675.6600000000008</v>
      </c>
    </row>
    <row r="25" spans="1:117">
      <c r="A25" t="s">
        <v>67</v>
      </c>
      <c r="B25">
        <v>0</v>
      </c>
      <c r="C25">
        <v>0</v>
      </c>
      <c r="D25">
        <v>45.04</v>
      </c>
      <c r="E25">
        <v>0</v>
      </c>
      <c r="F25">
        <v>0</v>
      </c>
      <c r="G25">
        <v>53.75</v>
      </c>
      <c r="H25">
        <v>0</v>
      </c>
      <c r="I25">
        <v>23.56</v>
      </c>
      <c r="J25">
        <v>69.05</v>
      </c>
      <c r="K25">
        <v>683.14</v>
      </c>
      <c r="L25">
        <v>651.98</v>
      </c>
      <c r="M25">
        <v>92</v>
      </c>
      <c r="N25">
        <v>118.76</v>
      </c>
      <c r="O25">
        <v>124.33</v>
      </c>
      <c r="P25">
        <v>139.69</v>
      </c>
      <c r="Q25">
        <v>10.28</v>
      </c>
      <c r="R25">
        <v>42.39</v>
      </c>
      <c r="S25">
        <v>26.4</v>
      </c>
      <c r="T25">
        <v>0</v>
      </c>
      <c r="U25">
        <v>193.5</v>
      </c>
      <c r="V25">
        <v>20.8</v>
      </c>
      <c r="W25">
        <v>33.69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44.11</v>
      </c>
      <c r="AH25">
        <v>18.940000000000001</v>
      </c>
      <c r="AI25">
        <v>0</v>
      </c>
      <c r="AJ25">
        <v>0</v>
      </c>
      <c r="AK25">
        <v>53.8</v>
      </c>
      <c r="AL25">
        <v>1.4</v>
      </c>
      <c r="AM25">
        <v>0</v>
      </c>
      <c r="AN25">
        <v>0</v>
      </c>
      <c r="AO25">
        <v>0</v>
      </c>
      <c r="AP25">
        <v>1.28</v>
      </c>
      <c r="AQ25">
        <v>31.13</v>
      </c>
      <c r="AR25">
        <v>0.66</v>
      </c>
      <c r="AS25">
        <v>4.3099999999999996</v>
      </c>
      <c r="AT25">
        <v>18.02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2675.6600000000008</v>
      </c>
    </row>
    <row r="26" spans="1:117">
      <c r="A26" t="s">
        <v>68</v>
      </c>
      <c r="B26">
        <v>0</v>
      </c>
      <c r="C26">
        <v>0</v>
      </c>
      <c r="D26">
        <v>45.04</v>
      </c>
      <c r="E26">
        <v>0</v>
      </c>
      <c r="F26">
        <v>0</v>
      </c>
      <c r="G26">
        <v>53.75</v>
      </c>
      <c r="H26">
        <v>0</v>
      </c>
      <c r="I26">
        <v>23.56</v>
      </c>
      <c r="J26">
        <v>69.05</v>
      </c>
      <c r="K26">
        <v>683.14</v>
      </c>
      <c r="L26">
        <v>651.98</v>
      </c>
      <c r="M26">
        <v>92</v>
      </c>
      <c r="N26">
        <v>118.76</v>
      </c>
      <c r="O26">
        <v>124.33</v>
      </c>
      <c r="P26">
        <v>139.69</v>
      </c>
      <c r="Q26">
        <v>10.28</v>
      </c>
      <c r="R26">
        <v>42.39</v>
      </c>
      <c r="S26">
        <v>26.4</v>
      </c>
      <c r="T26">
        <v>0</v>
      </c>
      <c r="U26">
        <v>193.5</v>
      </c>
      <c r="V26">
        <v>20.8</v>
      </c>
      <c r="W26">
        <v>33.69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44.11</v>
      </c>
      <c r="AH26">
        <v>18.940000000000001</v>
      </c>
      <c r="AI26">
        <v>0</v>
      </c>
      <c r="AJ26">
        <v>0</v>
      </c>
      <c r="AK26">
        <v>53.8</v>
      </c>
      <c r="AL26">
        <v>1.4</v>
      </c>
      <c r="AM26">
        <v>0</v>
      </c>
      <c r="AN26">
        <v>0</v>
      </c>
      <c r="AO26">
        <v>0</v>
      </c>
      <c r="AP26">
        <v>1.28</v>
      </c>
      <c r="AQ26">
        <v>31.13</v>
      </c>
      <c r="AR26">
        <v>0.66</v>
      </c>
      <c r="AS26">
        <v>4.3099999999999996</v>
      </c>
      <c r="AT26">
        <v>18.02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2675.6600000000008</v>
      </c>
    </row>
    <row r="27" spans="1:117">
      <c r="A27" t="s">
        <v>69</v>
      </c>
      <c r="B27">
        <v>0</v>
      </c>
      <c r="C27">
        <v>0</v>
      </c>
      <c r="D27">
        <v>45.04</v>
      </c>
      <c r="E27">
        <v>0</v>
      </c>
      <c r="F27">
        <v>0</v>
      </c>
      <c r="G27">
        <v>53.75</v>
      </c>
      <c r="H27">
        <v>0</v>
      </c>
      <c r="I27">
        <v>23.56</v>
      </c>
      <c r="J27">
        <v>69.05</v>
      </c>
      <c r="K27">
        <v>683.14</v>
      </c>
      <c r="L27">
        <v>651.98</v>
      </c>
      <c r="M27">
        <v>92</v>
      </c>
      <c r="N27">
        <v>118.76</v>
      </c>
      <c r="O27">
        <v>124.33</v>
      </c>
      <c r="P27">
        <v>139.69</v>
      </c>
      <c r="Q27">
        <v>10.28</v>
      </c>
      <c r="R27">
        <v>42.39</v>
      </c>
      <c r="S27">
        <v>26.4</v>
      </c>
      <c r="T27">
        <v>0</v>
      </c>
      <c r="U27">
        <v>193.5</v>
      </c>
      <c r="V27">
        <v>20.8</v>
      </c>
      <c r="W27">
        <v>33.69</v>
      </c>
      <c r="X27">
        <v>148.30000000000001</v>
      </c>
      <c r="Y27">
        <v>0</v>
      </c>
      <c r="Z27">
        <v>0</v>
      </c>
      <c r="AA27">
        <v>0</v>
      </c>
      <c r="AB27">
        <v>2</v>
      </c>
      <c r="AC27">
        <v>0</v>
      </c>
      <c r="AD27">
        <v>0</v>
      </c>
      <c r="AE27">
        <v>16.48</v>
      </c>
      <c r="AF27">
        <v>8.8699999999999992</v>
      </c>
      <c r="AG27">
        <v>44.11</v>
      </c>
      <c r="AH27">
        <v>46.78</v>
      </c>
      <c r="AI27">
        <v>3.82</v>
      </c>
      <c r="AJ27">
        <v>0</v>
      </c>
      <c r="AK27">
        <v>53.8</v>
      </c>
      <c r="AL27">
        <v>1.4</v>
      </c>
      <c r="AM27">
        <v>0</v>
      </c>
      <c r="AN27">
        <v>0</v>
      </c>
      <c r="AO27">
        <v>0</v>
      </c>
      <c r="AP27">
        <v>1.28</v>
      </c>
      <c r="AQ27">
        <v>31.13</v>
      </c>
      <c r="AR27">
        <v>0.66</v>
      </c>
      <c r="AS27">
        <v>4.3099999999999996</v>
      </c>
      <c r="AT27">
        <v>18.02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2709.3200000000011</v>
      </c>
    </row>
    <row r="28" spans="1:117">
      <c r="A28" t="s">
        <v>70</v>
      </c>
      <c r="B28">
        <v>0</v>
      </c>
      <c r="C28">
        <v>0</v>
      </c>
      <c r="D28">
        <v>45.04</v>
      </c>
      <c r="E28">
        <v>0</v>
      </c>
      <c r="F28">
        <v>0</v>
      </c>
      <c r="G28">
        <v>53.75</v>
      </c>
      <c r="H28">
        <v>0</v>
      </c>
      <c r="I28">
        <v>23.56</v>
      </c>
      <c r="J28">
        <v>69.05</v>
      </c>
      <c r="K28">
        <v>683.14</v>
      </c>
      <c r="L28">
        <v>651.98</v>
      </c>
      <c r="M28">
        <v>92</v>
      </c>
      <c r="N28">
        <v>118.76</v>
      </c>
      <c r="O28">
        <v>124.33</v>
      </c>
      <c r="P28">
        <v>139.69</v>
      </c>
      <c r="Q28">
        <v>10.28</v>
      </c>
      <c r="R28">
        <v>42.39</v>
      </c>
      <c r="S28">
        <v>26.4</v>
      </c>
      <c r="T28">
        <v>0</v>
      </c>
      <c r="U28">
        <v>193.5</v>
      </c>
      <c r="V28">
        <v>20.8</v>
      </c>
      <c r="W28">
        <v>33.69</v>
      </c>
      <c r="X28">
        <v>148.30000000000001</v>
      </c>
      <c r="Y28">
        <v>0</v>
      </c>
      <c r="Z28">
        <v>0</v>
      </c>
      <c r="AA28">
        <v>0</v>
      </c>
      <c r="AB28">
        <v>3.34</v>
      </c>
      <c r="AC28">
        <v>0</v>
      </c>
      <c r="AD28">
        <v>0</v>
      </c>
      <c r="AE28">
        <v>16.48</v>
      </c>
      <c r="AF28">
        <v>17.75</v>
      </c>
      <c r="AG28">
        <v>44.11</v>
      </c>
      <c r="AH28">
        <v>70.17</v>
      </c>
      <c r="AI28">
        <v>16.54</v>
      </c>
      <c r="AJ28">
        <v>0</v>
      </c>
      <c r="AK28">
        <v>53.8</v>
      </c>
      <c r="AL28">
        <v>1.4</v>
      </c>
      <c r="AM28">
        <v>0</v>
      </c>
      <c r="AN28">
        <v>0</v>
      </c>
      <c r="AO28">
        <v>0</v>
      </c>
      <c r="AP28">
        <v>1.28</v>
      </c>
      <c r="AQ28">
        <v>44.8</v>
      </c>
      <c r="AR28">
        <v>0.66</v>
      </c>
      <c r="AS28">
        <v>4.3099999999999996</v>
      </c>
      <c r="AT28">
        <v>18.02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2769.3200000000011</v>
      </c>
    </row>
    <row r="29" spans="1:117">
      <c r="A29" t="s">
        <v>71</v>
      </c>
      <c r="B29">
        <v>0</v>
      </c>
      <c r="C29">
        <v>0</v>
      </c>
      <c r="D29">
        <v>45.26</v>
      </c>
      <c r="E29">
        <v>0</v>
      </c>
      <c r="F29">
        <v>0</v>
      </c>
      <c r="G29">
        <v>53.75</v>
      </c>
      <c r="H29">
        <v>0</v>
      </c>
      <c r="I29">
        <v>23.56</v>
      </c>
      <c r="J29">
        <v>69.05</v>
      </c>
      <c r="K29">
        <v>683.14</v>
      </c>
      <c r="L29">
        <v>651.98</v>
      </c>
      <c r="M29">
        <v>92</v>
      </c>
      <c r="N29">
        <v>118.76</v>
      </c>
      <c r="O29">
        <v>124.33</v>
      </c>
      <c r="P29">
        <v>139.69</v>
      </c>
      <c r="Q29">
        <v>10.28</v>
      </c>
      <c r="R29">
        <v>42.39</v>
      </c>
      <c r="S29">
        <v>26.4</v>
      </c>
      <c r="T29">
        <v>0</v>
      </c>
      <c r="U29">
        <v>193.5</v>
      </c>
      <c r="V29">
        <v>20.8</v>
      </c>
      <c r="W29">
        <v>33.69</v>
      </c>
      <c r="X29">
        <v>148.30000000000001</v>
      </c>
      <c r="Y29">
        <v>0</v>
      </c>
      <c r="Z29">
        <v>2.2000000000000002</v>
      </c>
      <c r="AA29">
        <v>12.01</v>
      </c>
      <c r="AB29">
        <v>7.99</v>
      </c>
      <c r="AC29">
        <v>9.68</v>
      </c>
      <c r="AD29">
        <v>7.92</v>
      </c>
      <c r="AE29">
        <v>32.96</v>
      </c>
      <c r="AF29">
        <v>26.62</v>
      </c>
      <c r="AG29">
        <v>44.11</v>
      </c>
      <c r="AH29">
        <v>93.56</v>
      </c>
      <c r="AI29">
        <v>16.54</v>
      </c>
      <c r="AJ29">
        <v>0</v>
      </c>
      <c r="AK29">
        <v>53.8</v>
      </c>
      <c r="AL29">
        <v>1.4</v>
      </c>
      <c r="AM29">
        <v>0</v>
      </c>
      <c r="AN29">
        <v>0</v>
      </c>
      <c r="AO29">
        <v>0</v>
      </c>
      <c r="AP29">
        <v>1.28</v>
      </c>
      <c r="AQ29">
        <v>46.68</v>
      </c>
      <c r="AR29">
        <v>0.66</v>
      </c>
      <c r="AS29">
        <v>4.3099999999999996</v>
      </c>
      <c r="AT29">
        <v>18.02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2856.6200000000003</v>
      </c>
    </row>
    <row r="30" spans="1:117">
      <c r="A30" t="s">
        <v>72</v>
      </c>
      <c r="B30">
        <v>0</v>
      </c>
      <c r="C30">
        <v>0</v>
      </c>
      <c r="D30">
        <v>45.26</v>
      </c>
      <c r="E30">
        <v>0</v>
      </c>
      <c r="F30">
        <v>0</v>
      </c>
      <c r="G30">
        <v>53.75</v>
      </c>
      <c r="H30">
        <v>0</v>
      </c>
      <c r="I30">
        <v>23.56</v>
      </c>
      <c r="J30">
        <v>69.05</v>
      </c>
      <c r="K30">
        <v>682.79</v>
      </c>
      <c r="L30">
        <v>620.98</v>
      </c>
      <c r="M30">
        <v>92</v>
      </c>
      <c r="N30">
        <v>118.76</v>
      </c>
      <c r="O30">
        <v>124.33</v>
      </c>
      <c r="P30">
        <v>139.69</v>
      </c>
      <c r="Q30">
        <v>10.28</v>
      </c>
      <c r="R30">
        <v>42.39</v>
      </c>
      <c r="S30">
        <v>26.4</v>
      </c>
      <c r="T30">
        <v>0</v>
      </c>
      <c r="U30">
        <v>193.5</v>
      </c>
      <c r="V30">
        <v>20.8</v>
      </c>
      <c r="W30">
        <v>33.69</v>
      </c>
      <c r="X30">
        <v>148.30000000000001</v>
      </c>
      <c r="Y30">
        <v>0</v>
      </c>
      <c r="Z30">
        <v>13.04</v>
      </c>
      <c r="AA30">
        <v>12.25</v>
      </c>
      <c r="AB30">
        <v>31.99</v>
      </c>
      <c r="AC30">
        <v>29.06</v>
      </c>
      <c r="AD30">
        <v>27.41</v>
      </c>
      <c r="AE30">
        <v>32.96</v>
      </c>
      <c r="AF30">
        <v>39.049999999999997</v>
      </c>
      <c r="AG30">
        <v>44.11</v>
      </c>
      <c r="AH30">
        <v>116.95</v>
      </c>
      <c r="AI30">
        <v>16.54</v>
      </c>
      <c r="AJ30">
        <v>0</v>
      </c>
      <c r="AK30">
        <v>53.8</v>
      </c>
      <c r="AL30">
        <v>1.4</v>
      </c>
      <c r="AM30">
        <v>7.9</v>
      </c>
      <c r="AN30">
        <v>0</v>
      </c>
      <c r="AO30">
        <v>0</v>
      </c>
      <c r="AP30">
        <v>1.28</v>
      </c>
      <c r="AQ30">
        <v>62.24</v>
      </c>
      <c r="AR30">
        <v>0.66</v>
      </c>
      <c r="AS30">
        <v>4.3099999999999996</v>
      </c>
      <c r="AT30">
        <v>18.02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2958.5</v>
      </c>
    </row>
    <row r="31" spans="1:117">
      <c r="A31" t="s">
        <v>73</v>
      </c>
      <c r="B31">
        <v>0</v>
      </c>
      <c r="C31">
        <v>0</v>
      </c>
      <c r="D31">
        <v>45.26</v>
      </c>
      <c r="E31">
        <v>0</v>
      </c>
      <c r="F31">
        <v>0</v>
      </c>
      <c r="G31">
        <v>53.75</v>
      </c>
      <c r="H31">
        <v>0</v>
      </c>
      <c r="I31">
        <v>23.56</v>
      </c>
      <c r="J31">
        <v>69.05</v>
      </c>
      <c r="K31">
        <v>682.79</v>
      </c>
      <c r="L31">
        <v>591.98</v>
      </c>
      <c r="M31">
        <v>92</v>
      </c>
      <c r="N31">
        <v>118.76</v>
      </c>
      <c r="O31">
        <v>124.33</v>
      </c>
      <c r="P31">
        <v>139.69</v>
      </c>
      <c r="Q31">
        <v>10.28</v>
      </c>
      <c r="R31">
        <v>42.39</v>
      </c>
      <c r="S31">
        <v>26.4</v>
      </c>
      <c r="T31">
        <v>0</v>
      </c>
      <c r="U31">
        <v>193.5</v>
      </c>
      <c r="V31">
        <v>20.8</v>
      </c>
      <c r="W31">
        <v>33.69</v>
      </c>
      <c r="X31">
        <v>148.30000000000001</v>
      </c>
      <c r="Y31">
        <v>0</v>
      </c>
      <c r="Z31">
        <v>13.04</v>
      </c>
      <c r="AA31">
        <v>28.1</v>
      </c>
      <c r="AB31">
        <v>31.99</v>
      </c>
      <c r="AC31">
        <v>29.06</v>
      </c>
      <c r="AD31">
        <v>27.41</v>
      </c>
      <c r="AE31">
        <v>32.96</v>
      </c>
      <c r="AF31">
        <v>39.049999999999997</v>
      </c>
      <c r="AG31">
        <v>44.11</v>
      </c>
      <c r="AH31">
        <v>116.95</v>
      </c>
      <c r="AI31">
        <v>16.54</v>
      </c>
      <c r="AJ31">
        <v>0</v>
      </c>
      <c r="AK31">
        <v>53.8</v>
      </c>
      <c r="AL31">
        <v>1.4</v>
      </c>
      <c r="AM31">
        <v>7.9</v>
      </c>
      <c r="AN31">
        <v>0</v>
      </c>
      <c r="AO31">
        <v>0</v>
      </c>
      <c r="AP31">
        <v>1.28</v>
      </c>
      <c r="AQ31">
        <v>62.24</v>
      </c>
      <c r="AR31">
        <v>1.33</v>
      </c>
      <c r="AS31">
        <v>4.3099999999999996</v>
      </c>
      <c r="AT31">
        <v>18.02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2946.02</v>
      </c>
    </row>
    <row r="32" spans="1:117">
      <c r="A32" t="s">
        <v>74</v>
      </c>
      <c r="B32">
        <v>0</v>
      </c>
      <c r="C32">
        <v>0</v>
      </c>
      <c r="D32">
        <v>45.26</v>
      </c>
      <c r="E32">
        <v>0</v>
      </c>
      <c r="F32">
        <v>0</v>
      </c>
      <c r="G32">
        <v>53.75</v>
      </c>
      <c r="H32">
        <v>0</v>
      </c>
      <c r="I32">
        <v>23.56</v>
      </c>
      <c r="J32">
        <v>69.05</v>
      </c>
      <c r="K32">
        <v>682.79</v>
      </c>
      <c r="L32">
        <v>591.98</v>
      </c>
      <c r="M32">
        <v>92</v>
      </c>
      <c r="N32">
        <v>118.76</v>
      </c>
      <c r="O32">
        <v>124.33</v>
      </c>
      <c r="P32">
        <v>139.69</v>
      </c>
      <c r="Q32">
        <v>10.28</v>
      </c>
      <c r="R32">
        <v>42.39</v>
      </c>
      <c r="S32">
        <v>26.4</v>
      </c>
      <c r="T32">
        <v>0</v>
      </c>
      <c r="U32">
        <v>193.5</v>
      </c>
      <c r="V32">
        <v>20.8</v>
      </c>
      <c r="W32">
        <v>33.69</v>
      </c>
      <c r="X32">
        <v>148.30000000000001</v>
      </c>
      <c r="Y32">
        <v>0</v>
      </c>
      <c r="Z32">
        <v>13.04</v>
      </c>
      <c r="AA32">
        <v>28.1</v>
      </c>
      <c r="AB32">
        <v>31.99</v>
      </c>
      <c r="AC32">
        <v>29.06</v>
      </c>
      <c r="AD32">
        <v>27.41</v>
      </c>
      <c r="AE32">
        <v>32.96</v>
      </c>
      <c r="AF32">
        <v>39.049999999999997</v>
      </c>
      <c r="AG32">
        <v>44.11</v>
      </c>
      <c r="AH32">
        <v>116.95</v>
      </c>
      <c r="AI32">
        <v>16.54</v>
      </c>
      <c r="AJ32">
        <v>0</v>
      </c>
      <c r="AK32">
        <v>53.8</v>
      </c>
      <c r="AL32">
        <v>1.4</v>
      </c>
      <c r="AM32">
        <v>7.9</v>
      </c>
      <c r="AN32">
        <v>0</v>
      </c>
      <c r="AO32">
        <v>0</v>
      </c>
      <c r="AP32">
        <v>1.28</v>
      </c>
      <c r="AQ32">
        <v>62.24</v>
      </c>
      <c r="AR32">
        <v>1.33</v>
      </c>
      <c r="AS32">
        <v>4.3099999999999996</v>
      </c>
      <c r="AT32">
        <v>18.02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2946.02</v>
      </c>
    </row>
    <row r="33" spans="1:117">
      <c r="A33" t="s">
        <v>75</v>
      </c>
      <c r="B33">
        <v>0</v>
      </c>
      <c r="C33">
        <v>0</v>
      </c>
      <c r="D33">
        <v>45.26</v>
      </c>
      <c r="E33">
        <v>0</v>
      </c>
      <c r="F33">
        <v>0</v>
      </c>
      <c r="G33">
        <v>53.75</v>
      </c>
      <c r="H33">
        <v>0</v>
      </c>
      <c r="I33">
        <v>23.56</v>
      </c>
      <c r="J33">
        <v>69.05</v>
      </c>
      <c r="K33">
        <v>682.79</v>
      </c>
      <c r="L33">
        <v>591.98</v>
      </c>
      <c r="M33">
        <v>92</v>
      </c>
      <c r="N33">
        <v>118.76</v>
      </c>
      <c r="O33">
        <v>124.33</v>
      </c>
      <c r="P33">
        <v>139.69</v>
      </c>
      <c r="Q33">
        <v>10.28</v>
      </c>
      <c r="R33">
        <v>42.39</v>
      </c>
      <c r="S33">
        <v>26.4</v>
      </c>
      <c r="T33">
        <v>0</v>
      </c>
      <c r="U33">
        <v>193.5</v>
      </c>
      <c r="V33">
        <v>20.8</v>
      </c>
      <c r="W33">
        <v>33.69</v>
      </c>
      <c r="X33">
        <v>148.30000000000001</v>
      </c>
      <c r="Y33">
        <v>0</v>
      </c>
      <c r="Z33">
        <v>13.04</v>
      </c>
      <c r="AA33">
        <v>28.1</v>
      </c>
      <c r="AB33">
        <v>31.99</v>
      </c>
      <c r="AC33">
        <v>29.06</v>
      </c>
      <c r="AD33">
        <v>27.41</v>
      </c>
      <c r="AE33">
        <v>32.96</v>
      </c>
      <c r="AF33">
        <v>39.049999999999997</v>
      </c>
      <c r="AG33">
        <v>44.11</v>
      </c>
      <c r="AH33">
        <v>116.95</v>
      </c>
      <c r="AI33">
        <v>16.54</v>
      </c>
      <c r="AJ33">
        <v>0</v>
      </c>
      <c r="AK33">
        <v>53.8</v>
      </c>
      <c r="AL33">
        <v>1.4</v>
      </c>
      <c r="AM33">
        <v>8.19</v>
      </c>
      <c r="AN33">
        <v>0</v>
      </c>
      <c r="AO33">
        <v>0</v>
      </c>
      <c r="AP33">
        <v>1.28</v>
      </c>
      <c r="AQ33">
        <v>62.24</v>
      </c>
      <c r="AR33">
        <v>26.49</v>
      </c>
      <c r="AS33">
        <v>4.3099999999999996</v>
      </c>
      <c r="AT33">
        <v>18.02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2971.47</v>
      </c>
    </row>
    <row r="34" spans="1:117">
      <c r="A34" t="s">
        <v>76</v>
      </c>
      <c r="B34">
        <v>0</v>
      </c>
      <c r="C34">
        <v>0</v>
      </c>
      <c r="D34">
        <v>45.26</v>
      </c>
      <c r="E34">
        <v>0</v>
      </c>
      <c r="F34">
        <v>0</v>
      </c>
      <c r="G34">
        <v>53.75</v>
      </c>
      <c r="H34">
        <v>0</v>
      </c>
      <c r="I34">
        <v>23.56</v>
      </c>
      <c r="J34">
        <v>69.05</v>
      </c>
      <c r="K34">
        <v>682.78</v>
      </c>
      <c r="L34">
        <v>591.98</v>
      </c>
      <c r="M34">
        <v>92</v>
      </c>
      <c r="N34">
        <v>118.76</v>
      </c>
      <c r="O34">
        <v>124.33</v>
      </c>
      <c r="P34">
        <v>139.69</v>
      </c>
      <c r="Q34">
        <v>10.28</v>
      </c>
      <c r="R34">
        <v>42.39</v>
      </c>
      <c r="S34">
        <v>26.4</v>
      </c>
      <c r="T34">
        <v>0</v>
      </c>
      <c r="U34">
        <v>193.5</v>
      </c>
      <c r="V34">
        <v>20.8</v>
      </c>
      <c r="W34">
        <v>33.69</v>
      </c>
      <c r="X34">
        <v>148.30000000000001</v>
      </c>
      <c r="Y34">
        <v>0</v>
      </c>
      <c r="Z34">
        <v>13.04</v>
      </c>
      <c r="AA34">
        <v>28.1</v>
      </c>
      <c r="AB34">
        <v>31.99</v>
      </c>
      <c r="AC34">
        <v>29.06</v>
      </c>
      <c r="AD34">
        <v>27.41</v>
      </c>
      <c r="AE34">
        <v>32.96</v>
      </c>
      <c r="AF34">
        <v>39.049999999999997</v>
      </c>
      <c r="AG34">
        <v>44.11</v>
      </c>
      <c r="AH34">
        <v>116.95</v>
      </c>
      <c r="AI34">
        <v>3.57</v>
      </c>
      <c r="AJ34">
        <v>0</v>
      </c>
      <c r="AK34">
        <v>53.8</v>
      </c>
      <c r="AL34">
        <v>1.4</v>
      </c>
      <c r="AM34">
        <v>8.19</v>
      </c>
      <c r="AN34">
        <v>0</v>
      </c>
      <c r="AO34">
        <v>0</v>
      </c>
      <c r="AP34">
        <v>1.28</v>
      </c>
      <c r="AQ34">
        <v>62.24</v>
      </c>
      <c r="AR34">
        <v>26.49</v>
      </c>
      <c r="AS34">
        <v>4.3099999999999996</v>
      </c>
      <c r="AT34">
        <v>18.02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2958.4900000000007</v>
      </c>
    </row>
    <row r="35" spans="1:117">
      <c r="A35" t="s">
        <v>77</v>
      </c>
      <c r="B35">
        <v>0</v>
      </c>
      <c r="C35">
        <v>0</v>
      </c>
      <c r="D35">
        <v>45.26</v>
      </c>
      <c r="E35">
        <v>0</v>
      </c>
      <c r="F35">
        <v>0</v>
      </c>
      <c r="G35">
        <v>53.75</v>
      </c>
      <c r="H35">
        <v>0</v>
      </c>
      <c r="I35">
        <v>23.56</v>
      </c>
      <c r="J35">
        <v>69.05</v>
      </c>
      <c r="K35">
        <v>682.79</v>
      </c>
      <c r="L35">
        <v>570.98</v>
      </c>
      <c r="M35">
        <v>92</v>
      </c>
      <c r="N35">
        <v>118.76</v>
      </c>
      <c r="O35">
        <v>124.33</v>
      </c>
      <c r="P35">
        <v>139.69</v>
      </c>
      <c r="Q35">
        <v>10.28</v>
      </c>
      <c r="R35">
        <v>42.39</v>
      </c>
      <c r="S35">
        <v>26.4</v>
      </c>
      <c r="T35">
        <v>0</v>
      </c>
      <c r="U35">
        <v>202.5</v>
      </c>
      <c r="V35">
        <v>20.8</v>
      </c>
      <c r="W35">
        <v>33.69</v>
      </c>
      <c r="X35">
        <v>148.30000000000001</v>
      </c>
      <c r="Y35">
        <v>0</v>
      </c>
      <c r="Z35">
        <v>13.04</v>
      </c>
      <c r="AA35">
        <v>28.1</v>
      </c>
      <c r="AB35">
        <v>31.99</v>
      </c>
      <c r="AC35">
        <v>19.38</v>
      </c>
      <c r="AD35">
        <v>27.41</v>
      </c>
      <c r="AE35">
        <v>32.96</v>
      </c>
      <c r="AF35">
        <v>39.049999999999997</v>
      </c>
      <c r="AG35">
        <v>44.11</v>
      </c>
      <c r="AH35">
        <v>93.56</v>
      </c>
      <c r="AI35">
        <v>0</v>
      </c>
      <c r="AJ35">
        <v>0</v>
      </c>
      <c r="AK35">
        <v>53.8</v>
      </c>
      <c r="AL35">
        <v>1.4</v>
      </c>
      <c r="AM35">
        <v>8.19</v>
      </c>
      <c r="AN35">
        <v>0</v>
      </c>
      <c r="AO35">
        <v>0</v>
      </c>
      <c r="AP35">
        <v>1.28</v>
      </c>
      <c r="AQ35">
        <v>62.24</v>
      </c>
      <c r="AR35">
        <v>26.49</v>
      </c>
      <c r="AS35">
        <v>10.76</v>
      </c>
      <c r="AT35">
        <v>18.02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2916.3100000000004</v>
      </c>
    </row>
    <row r="36" spans="1:117">
      <c r="A36" t="s">
        <v>78</v>
      </c>
      <c r="B36">
        <v>0</v>
      </c>
      <c r="C36">
        <v>0</v>
      </c>
      <c r="D36">
        <v>45.26</v>
      </c>
      <c r="E36">
        <v>0</v>
      </c>
      <c r="F36">
        <v>0</v>
      </c>
      <c r="G36">
        <v>53.75</v>
      </c>
      <c r="H36">
        <v>0</v>
      </c>
      <c r="I36">
        <v>23.56</v>
      </c>
      <c r="J36">
        <v>69.05</v>
      </c>
      <c r="K36">
        <v>682.78</v>
      </c>
      <c r="L36">
        <v>560.98</v>
      </c>
      <c r="M36">
        <v>92</v>
      </c>
      <c r="N36">
        <v>118.76</v>
      </c>
      <c r="O36">
        <v>124.33</v>
      </c>
      <c r="P36">
        <v>139.69</v>
      </c>
      <c r="Q36">
        <v>10.28</v>
      </c>
      <c r="R36">
        <v>42.39</v>
      </c>
      <c r="S36">
        <v>26.4</v>
      </c>
      <c r="T36">
        <v>0</v>
      </c>
      <c r="U36">
        <v>213.75</v>
      </c>
      <c r="V36">
        <v>20.8</v>
      </c>
      <c r="W36">
        <v>33.69</v>
      </c>
      <c r="X36">
        <v>148.30000000000001</v>
      </c>
      <c r="Y36">
        <v>0</v>
      </c>
      <c r="Z36">
        <v>13.04</v>
      </c>
      <c r="AA36">
        <v>28.1</v>
      </c>
      <c r="AB36">
        <v>31.99</v>
      </c>
      <c r="AC36">
        <v>19.38</v>
      </c>
      <c r="AD36">
        <v>15.92</v>
      </c>
      <c r="AE36">
        <v>32.96</v>
      </c>
      <c r="AF36">
        <v>39.049999999999997</v>
      </c>
      <c r="AG36">
        <v>44.11</v>
      </c>
      <c r="AH36">
        <v>70.17</v>
      </c>
      <c r="AI36">
        <v>0</v>
      </c>
      <c r="AJ36">
        <v>0</v>
      </c>
      <c r="AK36">
        <v>53.8</v>
      </c>
      <c r="AL36">
        <v>1.4</v>
      </c>
      <c r="AM36">
        <v>8.19</v>
      </c>
      <c r="AN36">
        <v>0</v>
      </c>
      <c r="AO36">
        <v>0</v>
      </c>
      <c r="AP36">
        <v>1.28</v>
      </c>
      <c r="AQ36">
        <v>62.24</v>
      </c>
      <c r="AR36">
        <v>26.49</v>
      </c>
      <c r="AS36">
        <v>10.76</v>
      </c>
      <c r="AT36">
        <v>18.02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2882.6700000000014</v>
      </c>
    </row>
    <row r="37" spans="1:117">
      <c r="A37" t="s">
        <v>79</v>
      </c>
      <c r="B37">
        <v>0</v>
      </c>
      <c r="C37">
        <v>0</v>
      </c>
      <c r="D37">
        <v>44.94</v>
      </c>
      <c r="E37">
        <v>0</v>
      </c>
      <c r="F37">
        <v>0</v>
      </c>
      <c r="G37">
        <v>53.75</v>
      </c>
      <c r="H37">
        <v>0</v>
      </c>
      <c r="I37">
        <v>23.56</v>
      </c>
      <c r="J37">
        <v>69.05</v>
      </c>
      <c r="K37">
        <v>682.79</v>
      </c>
      <c r="L37">
        <v>580.98</v>
      </c>
      <c r="M37">
        <v>92</v>
      </c>
      <c r="N37">
        <v>118.76</v>
      </c>
      <c r="O37">
        <v>124.33</v>
      </c>
      <c r="P37">
        <v>139.69</v>
      </c>
      <c r="Q37">
        <v>10.28</v>
      </c>
      <c r="R37">
        <v>42.39</v>
      </c>
      <c r="S37">
        <v>26.4</v>
      </c>
      <c r="T37">
        <v>0</v>
      </c>
      <c r="U37">
        <v>225</v>
      </c>
      <c r="V37">
        <v>20.8</v>
      </c>
      <c r="W37">
        <v>33.69</v>
      </c>
      <c r="X37">
        <v>148.30000000000001</v>
      </c>
      <c r="Y37">
        <v>0</v>
      </c>
      <c r="Z37">
        <v>2.2000000000000002</v>
      </c>
      <c r="AA37">
        <v>12.01</v>
      </c>
      <c r="AB37">
        <v>4</v>
      </c>
      <c r="AC37">
        <v>1.27</v>
      </c>
      <c r="AD37">
        <v>15.92</v>
      </c>
      <c r="AE37">
        <v>16.48</v>
      </c>
      <c r="AF37">
        <v>19.72</v>
      </c>
      <c r="AG37">
        <v>44.11</v>
      </c>
      <c r="AH37">
        <v>46.78</v>
      </c>
      <c r="AI37">
        <v>0</v>
      </c>
      <c r="AJ37">
        <v>0</v>
      </c>
      <c r="AK37">
        <v>53.8</v>
      </c>
      <c r="AL37">
        <v>1.4</v>
      </c>
      <c r="AM37">
        <v>0</v>
      </c>
      <c r="AN37">
        <v>0</v>
      </c>
      <c r="AO37">
        <v>0</v>
      </c>
      <c r="AP37">
        <v>7.81</v>
      </c>
      <c r="AQ37">
        <v>62.24</v>
      </c>
      <c r="AR37">
        <v>3.31</v>
      </c>
      <c r="AS37">
        <v>10.76</v>
      </c>
      <c r="AT37">
        <v>18.02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2756.5400000000009</v>
      </c>
    </row>
    <row r="38" spans="1:117">
      <c r="A38" t="s">
        <v>80</v>
      </c>
      <c r="B38">
        <v>0</v>
      </c>
      <c r="C38">
        <v>0</v>
      </c>
      <c r="D38">
        <v>44.94</v>
      </c>
      <c r="E38">
        <v>0</v>
      </c>
      <c r="F38">
        <v>0</v>
      </c>
      <c r="G38">
        <v>53.75</v>
      </c>
      <c r="H38">
        <v>0</v>
      </c>
      <c r="I38">
        <v>23.56</v>
      </c>
      <c r="J38">
        <v>69.05</v>
      </c>
      <c r="K38">
        <v>682.79</v>
      </c>
      <c r="L38">
        <v>570.98</v>
      </c>
      <c r="M38">
        <v>92</v>
      </c>
      <c r="N38">
        <v>118.76</v>
      </c>
      <c r="O38">
        <v>124.33</v>
      </c>
      <c r="P38">
        <v>139.69</v>
      </c>
      <c r="Q38">
        <v>10.28</v>
      </c>
      <c r="R38">
        <v>42.39</v>
      </c>
      <c r="S38">
        <v>26.4</v>
      </c>
      <c r="T38">
        <v>0</v>
      </c>
      <c r="U38">
        <v>236.25</v>
      </c>
      <c r="V38">
        <v>20.8</v>
      </c>
      <c r="W38">
        <v>33.69</v>
      </c>
      <c r="X38">
        <v>148.30000000000001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7.92</v>
      </c>
      <c r="AE38">
        <v>16.48</v>
      </c>
      <c r="AF38">
        <v>8.8699999999999992</v>
      </c>
      <c r="AG38">
        <v>44.11</v>
      </c>
      <c r="AH38">
        <v>46.78</v>
      </c>
      <c r="AI38">
        <v>0</v>
      </c>
      <c r="AJ38">
        <v>0</v>
      </c>
      <c r="AK38">
        <v>53.8</v>
      </c>
      <c r="AL38">
        <v>1.4</v>
      </c>
      <c r="AM38">
        <v>0</v>
      </c>
      <c r="AN38">
        <v>0</v>
      </c>
      <c r="AO38">
        <v>0</v>
      </c>
      <c r="AP38">
        <v>7.81</v>
      </c>
      <c r="AQ38">
        <v>46.68</v>
      </c>
      <c r="AR38">
        <v>2.21</v>
      </c>
      <c r="AS38">
        <v>10.76</v>
      </c>
      <c r="AT38">
        <v>18.02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2702.8000000000011</v>
      </c>
    </row>
    <row r="39" spans="1:117">
      <c r="A39" t="s">
        <v>81</v>
      </c>
      <c r="B39">
        <v>0</v>
      </c>
      <c r="C39">
        <v>0</v>
      </c>
      <c r="D39">
        <v>44.42</v>
      </c>
      <c r="E39">
        <v>0</v>
      </c>
      <c r="F39">
        <v>0</v>
      </c>
      <c r="G39">
        <v>53.75</v>
      </c>
      <c r="H39">
        <v>0</v>
      </c>
      <c r="I39">
        <v>23.56</v>
      </c>
      <c r="J39">
        <v>69.05</v>
      </c>
      <c r="K39">
        <v>682.79</v>
      </c>
      <c r="L39">
        <v>535.98</v>
      </c>
      <c r="M39">
        <v>92</v>
      </c>
      <c r="N39">
        <v>118.76</v>
      </c>
      <c r="O39">
        <v>124.33</v>
      </c>
      <c r="P39">
        <v>139.69</v>
      </c>
      <c r="Q39">
        <v>10.28</v>
      </c>
      <c r="R39">
        <v>42.39</v>
      </c>
      <c r="S39">
        <v>26.4</v>
      </c>
      <c r="T39">
        <v>0</v>
      </c>
      <c r="U39">
        <v>247.5</v>
      </c>
      <c r="V39">
        <v>20.8</v>
      </c>
      <c r="W39">
        <v>33.69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44.11</v>
      </c>
      <c r="AH39">
        <v>46.78</v>
      </c>
      <c r="AI39">
        <v>0</v>
      </c>
      <c r="AJ39">
        <v>0</v>
      </c>
      <c r="AK39">
        <v>53.8</v>
      </c>
      <c r="AL39">
        <v>1.4</v>
      </c>
      <c r="AM39">
        <v>0</v>
      </c>
      <c r="AN39">
        <v>0</v>
      </c>
      <c r="AO39">
        <v>0</v>
      </c>
      <c r="AP39">
        <v>7.81</v>
      </c>
      <c r="AQ39">
        <v>46.68</v>
      </c>
      <c r="AR39">
        <v>3.31</v>
      </c>
      <c r="AS39">
        <v>10.76</v>
      </c>
      <c r="AT39">
        <v>18.02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2671.7100000000009</v>
      </c>
    </row>
    <row r="40" spans="1:117">
      <c r="A40" t="s">
        <v>82</v>
      </c>
      <c r="B40">
        <v>0</v>
      </c>
      <c r="C40">
        <v>0</v>
      </c>
      <c r="D40">
        <v>44.42</v>
      </c>
      <c r="E40">
        <v>0</v>
      </c>
      <c r="F40">
        <v>0</v>
      </c>
      <c r="G40">
        <v>53.75</v>
      </c>
      <c r="H40">
        <v>0</v>
      </c>
      <c r="I40">
        <v>23.56</v>
      </c>
      <c r="J40">
        <v>69.05</v>
      </c>
      <c r="K40">
        <v>682.79</v>
      </c>
      <c r="L40">
        <v>535.98</v>
      </c>
      <c r="M40">
        <v>92</v>
      </c>
      <c r="N40">
        <v>118.76</v>
      </c>
      <c r="O40">
        <v>124.33</v>
      </c>
      <c r="P40">
        <v>139.69</v>
      </c>
      <c r="Q40">
        <v>10.28</v>
      </c>
      <c r="R40">
        <v>42.39</v>
      </c>
      <c r="S40">
        <v>26.4</v>
      </c>
      <c r="T40">
        <v>0</v>
      </c>
      <c r="U40">
        <v>258.75</v>
      </c>
      <c r="V40">
        <v>20.8</v>
      </c>
      <c r="W40">
        <v>33.69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44.11</v>
      </c>
      <c r="AH40">
        <v>23.39</v>
      </c>
      <c r="AI40">
        <v>0</v>
      </c>
      <c r="AJ40">
        <v>0</v>
      </c>
      <c r="AK40">
        <v>53.8</v>
      </c>
      <c r="AL40">
        <v>1.4</v>
      </c>
      <c r="AM40">
        <v>0</v>
      </c>
      <c r="AN40">
        <v>0</v>
      </c>
      <c r="AO40">
        <v>0</v>
      </c>
      <c r="AP40">
        <v>7.81</v>
      </c>
      <c r="AQ40">
        <v>31.13</v>
      </c>
      <c r="AR40">
        <v>26.49</v>
      </c>
      <c r="AS40">
        <v>10.76</v>
      </c>
      <c r="AT40">
        <v>18.02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2667.2000000000007</v>
      </c>
    </row>
    <row r="41" spans="1:117">
      <c r="A41" t="s">
        <v>83</v>
      </c>
      <c r="B41">
        <v>0</v>
      </c>
      <c r="C41">
        <v>0</v>
      </c>
      <c r="D41">
        <v>44.42</v>
      </c>
      <c r="E41">
        <v>0</v>
      </c>
      <c r="F41">
        <v>0</v>
      </c>
      <c r="G41">
        <v>53.75</v>
      </c>
      <c r="H41">
        <v>0</v>
      </c>
      <c r="I41">
        <v>23.56</v>
      </c>
      <c r="J41">
        <v>69.05</v>
      </c>
      <c r="K41">
        <v>682.79</v>
      </c>
      <c r="L41">
        <v>535.98</v>
      </c>
      <c r="M41">
        <v>92</v>
      </c>
      <c r="N41">
        <v>118.76</v>
      </c>
      <c r="O41">
        <v>124.33</v>
      </c>
      <c r="P41">
        <v>139.69</v>
      </c>
      <c r="Q41">
        <v>10.28</v>
      </c>
      <c r="R41">
        <v>42.39</v>
      </c>
      <c r="S41">
        <v>26.4</v>
      </c>
      <c r="T41">
        <v>0</v>
      </c>
      <c r="U41">
        <v>270</v>
      </c>
      <c r="V41">
        <v>19.88</v>
      </c>
      <c r="W41">
        <v>33.69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8.8699999999999992</v>
      </c>
      <c r="AG41">
        <v>44.11</v>
      </c>
      <c r="AH41">
        <v>20.93</v>
      </c>
      <c r="AI41">
        <v>0</v>
      </c>
      <c r="AJ41">
        <v>0</v>
      </c>
      <c r="AK41">
        <v>53.8</v>
      </c>
      <c r="AL41">
        <v>1.4</v>
      </c>
      <c r="AM41">
        <v>0</v>
      </c>
      <c r="AN41">
        <v>0</v>
      </c>
      <c r="AO41">
        <v>0</v>
      </c>
      <c r="AP41">
        <v>7.81</v>
      </c>
      <c r="AQ41">
        <v>31.13</v>
      </c>
      <c r="AR41">
        <v>26.49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2654.1200000000003</v>
      </c>
    </row>
    <row r="42" spans="1:117">
      <c r="A42" t="s">
        <v>84</v>
      </c>
      <c r="B42">
        <v>0</v>
      </c>
      <c r="C42">
        <v>0</v>
      </c>
      <c r="D42">
        <v>44.1</v>
      </c>
      <c r="E42">
        <v>0</v>
      </c>
      <c r="F42">
        <v>0</v>
      </c>
      <c r="G42">
        <v>53.75</v>
      </c>
      <c r="H42">
        <v>0</v>
      </c>
      <c r="I42">
        <v>23.56</v>
      </c>
      <c r="J42">
        <v>69.05</v>
      </c>
      <c r="K42">
        <v>683.14</v>
      </c>
      <c r="L42">
        <v>535.98</v>
      </c>
      <c r="M42">
        <v>92</v>
      </c>
      <c r="N42">
        <v>118.76</v>
      </c>
      <c r="O42">
        <v>124.33</v>
      </c>
      <c r="P42">
        <v>139.69</v>
      </c>
      <c r="Q42">
        <v>10.28</v>
      </c>
      <c r="R42">
        <v>42.39</v>
      </c>
      <c r="S42">
        <v>26.4</v>
      </c>
      <c r="T42">
        <v>0</v>
      </c>
      <c r="U42">
        <v>270</v>
      </c>
      <c r="V42">
        <v>19.88</v>
      </c>
      <c r="W42">
        <v>33.69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8.8699999999999992</v>
      </c>
      <c r="AG42">
        <v>44.11</v>
      </c>
      <c r="AH42">
        <v>0</v>
      </c>
      <c r="AI42">
        <v>0</v>
      </c>
      <c r="AJ42">
        <v>0</v>
      </c>
      <c r="AK42">
        <v>53.8</v>
      </c>
      <c r="AL42">
        <v>1.4</v>
      </c>
      <c r="AM42">
        <v>0</v>
      </c>
      <c r="AN42">
        <v>0</v>
      </c>
      <c r="AO42">
        <v>0</v>
      </c>
      <c r="AP42">
        <v>7.81</v>
      </c>
      <c r="AQ42">
        <v>30.49</v>
      </c>
      <c r="AR42">
        <v>26.49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2632.5800000000004</v>
      </c>
    </row>
    <row r="43" spans="1:117">
      <c r="A43" t="s">
        <v>85</v>
      </c>
      <c r="B43">
        <v>0</v>
      </c>
      <c r="C43">
        <v>0</v>
      </c>
      <c r="D43">
        <v>43.89</v>
      </c>
      <c r="E43">
        <v>0</v>
      </c>
      <c r="F43">
        <v>0</v>
      </c>
      <c r="G43">
        <v>53.75</v>
      </c>
      <c r="H43">
        <v>0</v>
      </c>
      <c r="I43">
        <v>23.56</v>
      </c>
      <c r="J43">
        <v>69.05</v>
      </c>
      <c r="K43">
        <v>683.14</v>
      </c>
      <c r="L43">
        <v>651.98</v>
      </c>
      <c r="M43">
        <v>92</v>
      </c>
      <c r="N43">
        <v>118.76</v>
      </c>
      <c r="O43">
        <v>124.33</v>
      </c>
      <c r="P43">
        <v>139.69</v>
      </c>
      <c r="Q43">
        <v>10.28</v>
      </c>
      <c r="R43">
        <v>42.39</v>
      </c>
      <c r="S43">
        <v>26.4</v>
      </c>
      <c r="T43">
        <v>0</v>
      </c>
      <c r="U43">
        <v>270</v>
      </c>
      <c r="V43">
        <v>19.88</v>
      </c>
      <c r="W43">
        <v>33.69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44.11</v>
      </c>
      <c r="AH43">
        <v>0</v>
      </c>
      <c r="AI43">
        <v>0</v>
      </c>
      <c r="AJ43">
        <v>0</v>
      </c>
      <c r="AK43">
        <v>53.8</v>
      </c>
      <c r="AL43">
        <v>1.4</v>
      </c>
      <c r="AM43">
        <v>0</v>
      </c>
      <c r="AN43">
        <v>0</v>
      </c>
      <c r="AO43">
        <v>0</v>
      </c>
      <c r="AP43">
        <v>2.0499999999999998</v>
      </c>
      <c r="AQ43">
        <v>29.86</v>
      </c>
      <c r="AR43">
        <v>3.31</v>
      </c>
      <c r="AS43">
        <v>4.3099999999999996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2718.8000000000006</v>
      </c>
    </row>
    <row r="44" spans="1:117">
      <c r="A44" t="s">
        <v>86</v>
      </c>
      <c r="B44">
        <v>0</v>
      </c>
      <c r="C44">
        <v>0</v>
      </c>
      <c r="D44">
        <v>43.89</v>
      </c>
      <c r="E44">
        <v>0</v>
      </c>
      <c r="F44">
        <v>0</v>
      </c>
      <c r="G44">
        <v>53.75</v>
      </c>
      <c r="H44">
        <v>0</v>
      </c>
      <c r="I44">
        <v>23.56</v>
      </c>
      <c r="J44">
        <v>69.05</v>
      </c>
      <c r="K44">
        <v>683.14</v>
      </c>
      <c r="L44">
        <v>651.98</v>
      </c>
      <c r="M44">
        <v>92</v>
      </c>
      <c r="N44">
        <v>118.76</v>
      </c>
      <c r="O44">
        <v>124.33</v>
      </c>
      <c r="P44">
        <v>139.69</v>
      </c>
      <c r="Q44">
        <v>10.28</v>
      </c>
      <c r="R44">
        <v>42.39</v>
      </c>
      <c r="S44">
        <v>26.4</v>
      </c>
      <c r="T44">
        <v>0</v>
      </c>
      <c r="U44">
        <v>270</v>
      </c>
      <c r="V44">
        <v>19.88</v>
      </c>
      <c r="W44">
        <v>33.69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44.11</v>
      </c>
      <c r="AH44">
        <v>0</v>
      </c>
      <c r="AI44">
        <v>0</v>
      </c>
      <c r="AJ44">
        <v>0</v>
      </c>
      <c r="AK44">
        <v>53.8</v>
      </c>
      <c r="AL44">
        <v>1.4</v>
      </c>
      <c r="AM44">
        <v>0</v>
      </c>
      <c r="AN44">
        <v>0</v>
      </c>
      <c r="AO44">
        <v>0</v>
      </c>
      <c r="AP44">
        <v>2.0499999999999998</v>
      </c>
      <c r="AQ44">
        <v>29.86</v>
      </c>
      <c r="AR44">
        <v>3.31</v>
      </c>
      <c r="AS44">
        <v>4.3099999999999996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2718.8000000000006</v>
      </c>
    </row>
    <row r="45" spans="1:117">
      <c r="A45" t="s">
        <v>87</v>
      </c>
      <c r="B45">
        <v>0</v>
      </c>
      <c r="C45">
        <v>0</v>
      </c>
      <c r="D45">
        <v>43.68</v>
      </c>
      <c r="E45">
        <v>0</v>
      </c>
      <c r="F45">
        <v>0</v>
      </c>
      <c r="G45">
        <v>53.75</v>
      </c>
      <c r="H45">
        <v>0</v>
      </c>
      <c r="I45">
        <v>23.56</v>
      </c>
      <c r="J45">
        <v>69.05</v>
      </c>
      <c r="K45">
        <v>683.14</v>
      </c>
      <c r="L45">
        <v>651.98</v>
      </c>
      <c r="M45">
        <v>92</v>
      </c>
      <c r="N45">
        <v>118.76</v>
      </c>
      <c r="O45">
        <v>124.33</v>
      </c>
      <c r="P45">
        <v>139.69</v>
      </c>
      <c r="Q45">
        <v>10.28</v>
      </c>
      <c r="R45">
        <v>42.39</v>
      </c>
      <c r="S45">
        <v>26.4</v>
      </c>
      <c r="T45">
        <v>0</v>
      </c>
      <c r="U45">
        <v>270</v>
      </c>
      <c r="V45">
        <v>19.88</v>
      </c>
      <c r="W45">
        <v>33.69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44.11</v>
      </c>
      <c r="AH45">
        <v>0</v>
      </c>
      <c r="AI45">
        <v>0</v>
      </c>
      <c r="AJ45">
        <v>0</v>
      </c>
      <c r="AK45">
        <v>53.8</v>
      </c>
      <c r="AL45">
        <v>1.4</v>
      </c>
      <c r="AM45">
        <v>0</v>
      </c>
      <c r="AN45">
        <v>0</v>
      </c>
      <c r="AO45">
        <v>0</v>
      </c>
      <c r="AP45">
        <v>2.0499999999999998</v>
      </c>
      <c r="AQ45">
        <v>29.86</v>
      </c>
      <c r="AR45">
        <v>3.31</v>
      </c>
      <c r="AS45">
        <v>4.3099999999999996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2718.5900000000011</v>
      </c>
    </row>
    <row r="46" spans="1:117">
      <c r="A46" t="s">
        <v>88</v>
      </c>
      <c r="B46">
        <v>0</v>
      </c>
      <c r="C46">
        <v>0</v>
      </c>
      <c r="D46">
        <v>43.68</v>
      </c>
      <c r="E46">
        <v>0</v>
      </c>
      <c r="F46">
        <v>0</v>
      </c>
      <c r="G46">
        <v>53.75</v>
      </c>
      <c r="H46">
        <v>0</v>
      </c>
      <c r="I46">
        <v>23.56</v>
      </c>
      <c r="J46">
        <v>69.05</v>
      </c>
      <c r="K46">
        <v>683.14</v>
      </c>
      <c r="L46">
        <v>651.98</v>
      </c>
      <c r="M46">
        <v>92</v>
      </c>
      <c r="N46">
        <v>118.76</v>
      </c>
      <c r="O46">
        <v>124.33</v>
      </c>
      <c r="P46">
        <v>139.69</v>
      </c>
      <c r="Q46">
        <v>10.28</v>
      </c>
      <c r="R46">
        <v>42.39</v>
      </c>
      <c r="S46">
        <v>26.4</v>
      </c>
      <c r="T46">
        <v>0</v>
      </c>
      <c r="U46">
        <v>270</v>
      </c>
      <c r="V46">
        <v>19.88</v>
      </c>
      <c r="W46">
        <v>33.69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44.11</v>
      </c>
      <c r="AH46">
        <v>0</v>
      </c>
      <c r="AI46">
        <v>0</v>
      </c>
      <c r="AJ46">
        <v>0</v>
      </c>
      <c r="AK46">
        <v>53.8</v>
      </c>
      <c r="AL46">
        <v>1.4</v>
      </c>
      <c r="AM46">
        <v>0</v>
      </c>
      <c r="AN46">
        <v>0</v>
      </c>
      <c r="AO46">
        <v>0</v>
      </c>
      <c r="AP46">
        <v>2.0499999999999998</v>
      </c>
      <c r="AQ46">
        <v>29.86</v>
      </c>
      <c r="AR46">
        <v>3.31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2718.5900000000011</v>
      </c>
    </row>
    <row r="47" spans="1:117">
      <c r="A47" t="s">
        <v>89</v>
      </c>
      <c r="B47">
        <v>0</v>
      </c>
      <c r="C47">
        <v>0</v>
      </c>
      <c r="D47">
        <v>43.47</v>
      </c>
      <c r="E47">
        <v>0</v>
      </c>
      <c r="F47">
        <v>0</v>
      </c>
      <c r="G47">
        <v>53.75</v>
      </c>
      <c r="H47">
        <v>0</v>
      </c>
      <c r="I47">
        <v>23.56</v>
      </c>
      <c r="J47">
        <v>69.05</v>
      </c>
      <c r="K47">
        <v>683.14</v>
      </c>
      <c r="L47">
        <v>651.98</v>
      </c>
      <c r="M47">
        <v>92</v>
      </c>
      <c r="N47">
        <v>118.76</v>
      </c>
      <c r="O47">
        <v>124.33</v>
      </c>
      <c r="P47">
        <v>139.69</v>
      </c>
      <c r="Q47">
        <v>10.28</v>
      </c>
      <c r="R47">
        <v>42.39</v>
      </c>
      <c r="S47">
        <v>26.4</v>
      </c>
      <c r="T47">
        <v>0</v>
      </c>
      <c r="U47">
        <v>270</v>
      </c>
      <c r="V47">
        <v>19.88</v>
      </c>
      <c r="W47">
        <v>33.69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44.11</v>
      </c>
      <c r="AH47">
        <v>0</v>
      </c>
      <c r="AI47">
        <v>0</v>
      </c>
      <c r="AJ47">
        <v>0</v>
      </c>
      <c r="AK47">
        <v>53.8</v>
      </c>
      <c r="AL47">
        <v>1.4</v>
      </c>
      <c r="AM47">
        <v>0</v>
      </c>
      <c r="AN47">
        <v>0</v>
      </c>
      <c r="AO47">
        <v>0</v>
      </c>
      <c r="AP47">
        <v>2.0499999999999998</v>
      </c>
      <c r="AQ47">
        <v>29.86</v>
      </c>
      <c r="AR47">
        <v>1.66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2716.7300000000009</v>
      </c>
    </row>
    <row r="48" spans="1:117">
      <c r="A48" t="s">
        <v>90</v>
      </c>
      <c r="B48">
        <v>0</v>
      </c>
      <c r="C48">
        <v>0</v>
      </c>
      <c r="D48">
        <v>43.47</v>
      </c>
      <c r="E48">
        <v>0</v>
      </c>
      <c r="F48">
        <v>0</v>
      </c>
      <c r="G48">
        <v>53.75</v>
      </c>
      <c r="H48">
        <v>0</v>
      </c>
      <c r="I48">
        <v>23.56</v>
      </c>
      <c r="J48">
        <v>69.05</v>
      </c>
      <c r="K48">
        <v>683.14</v>
      </c>
      <c r="L48">
        <v>651.98</v>
      </c>
      <c r="M48">
        <v>92</v>
      </c>
      <c r="N48">
        <v>118.76</v>
      </c>
      <c r="O48">
        <v>124.33</v>
      </c>
      <c r="P48">
        <v>139.69</v>
      </c>
      <c r="Q48">
        <v>10.28</v>
      </c>
      <c r="R48">
        <v>42.39</v>
      </c>
      <c r="S48">
        <v>26.4</v>
      </c>
      <c r="T48">
        <v>0</v>
      </c>
      <c r="U48">
        <v>270</v>
      </c>
      <c r="V48">
        <v>19.88</v>
      </c>
      <c r="W48">
        <v>33.69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44.11</v>
      </c>
      <c r="AH48">
        <v>0</v>
      </c>
      <c r="AI48">
        <v>0</v>
      </c>
      <c r="AJ48">
        <v>0</v>
      </c>
      <c r="AK48">
        <v>53.8</v>
      </c>
      <c r="AL48">
        <v>1.4</v>
      </c>
      <c r="AM48">
        <v>0</v>
      </c>
      <c r="AN48">
        <v>0</v>
      </c>
      <c r="AO48">
        <v>0</v>
      </c>
      <c r="AP48">
        <v>2.0499999999999998</v>
      </c>
      <c r="AQ48">
        <v>29.86</v>
      </c>
      <c r="AR48">
        <v>1.66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2716.7300000000009</v>
      </c>
    </row>
    <row r="49" spans="1:117">
      <c r="A49" t="s">
        <v>91</v>
      </c>
      <c r="B49">
        <v>0</v>
      </c>
      <c r="C49">
        <v>0</v>
      </c>
      <c r="D49">
        <v>43.05</v>
      </c>
      <c r="E49">
        <v>0</v>
      </c>
      <c r="F49">
        <v>0</v>
      </c>
      <c r="G49">
        <v>53.75</v>
      </c>
      <c r="H49">
        <v>0</v>
      </c>
      <c r="I49">
        <v>23.56</v>
      </c>
      <c r="J49">
        <v>69.05</v>
      </c>
      <c r="K49">
        <v>683.14</v>
      </c>
      <c r="L49">
        <v>651.98</v>
      </c>
      <c r="M49">
        <v>92</v>
      </c>
      <c r="N49">
        <v>118.76</v>
      </c>
      <c r="O49">
        <v>124.33</v>
      </c>
      <c r="P49">
        <v>139.69</v>
      </c>
      <c r="Q49">
        <v>10.28</v>
      </c>
      <c r="R49">
        <v>42.39</v>
      </c>
      <c r="S49">
        <v>26.4</v>
      </c>
      <c r="T49">
        <v>0</v>
      </c>
      <c r="U49">
        <v>292.5</v>
      </c>
      <c r="V49">
        <v>19.88</v>
      </c>
      <c r="W49">
        <v>33.69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44.11</v>
      </c>
      <c r="AH49">
        <v>0</v>
      </c>
      <c r="AI49">
        <v>0</v>
      </c>
      <c r="AJ49">
        <v>0</v>
      </c>
      <c r="AK49">
        <v>53.8</v>
      </c>
      <c r="AL49">
        <v>1.4</v>
      </c>
      <c r="AM49">
        <v>0</v>
      </c>
      <c r="AN49">
        <v>0</v>
      </c>
      <c r="AO49">
        <v>0</v>
      </c>
      <c r="AP49">
        <v>2.0499999999999998</v>
      </c>
      <c r="AQ49">
        <v>29.86</v>
      </c>
      <c r="AR49">
        <v>1.66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2738.8100000000009</v>
      </c>
    </row>
    <row r="50" spans="1:117">
      <c r="A50" t="s">
        <v>92</v>
      </c>
      <c r="B50">
        <v>0</v>
      </c>
      <c r="C50">
        <v>0</v>
      </c>
      <c r="D50">
        <v>43.05</v>
      </c>
      <c r="E50">
        <v>0</v>
      </c>
      <c r="F50">
        <v>0</v>
      </c>
      <c r="G50">
        <v>53.75</v>
      </c>
      <c r="H50">
        <v>0</v>
      </c>
      <c r="I50">
        <v>23.56</v>
      </c>
      <c r="J50">
        <v>69.05</v>
      </c>
      <c r="K50">
        <v>683.14</v>
      </c>
      <c r="L50">
        <v>651.98</v>
      </c>
      <c r="M50">
        <v>92</v>
      </c>
      <c r="N50">
        <v>118.76</v>
      </c>
      <c r="O50">
        <v>124.33</v>
      </c>
      <c r="P50">
        <v>139.69</v>
      </c>
      <c r="Q50">
        <v>10.28</v>
      </c>
      <c r="R50">
        <v>42.39</v>
      </c>
      <c r="S50">
        <v>26.4</v>
      </c>
      <c r="T50">
        <v>0</v>
      </c>
      <c r="U50">
        <v>303.75</v>
      </c>
      <c r="V50">
        <v>19.88</v>
      </c>
      <c r="W50">
        <v>33.69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44.11</v>
      </c>
      <c r="AH50">
        <v>0</v>
      </c>
      <c r="AI50">
        <v>0</v>
      </c>
      <c r="AJ50">
        <v>0</v>
      </c>
      <c r="AK50">
        <v>53.8</v>
      </c>
      <c r="AL50">
        <v>1.4</v>
      </c>
      <c r="AM50">
        <v>0</v>
      </c>
      <c r="AN50">
        <v>0</v>
      </c>
      <c r="AO50">
        <v>0</v>
      </c>
      <c r="AP50">
        <v>2.0499999999999998</v>
      </c>
      <c r="AQ50">
        <v>29.86</v>
      </c>
      <c r="AR50">
        <v>1.66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2750.0600000000009</v>
      </c>
    </row>
    <row r="51" spans="1:117">
      <c r="A51" t="s">
        <v>93</v>
      </c>
      <c r="B51">
        <v>0</v>
      </c>
      <c r="C51">
        <v>0</v>
      </c>
      <c r="D51">
        <v>42.84</v>
      </c>
      <c r="E51">
        <v>0</v>
      </c>
      <c r="F51">
        <v>0</v>
      </c>
      <c r="G51">
        <v>53.75</v>
      </c>
      <c r="H51">
        <v>0</v>
      </c>
      <c r="I51">
        <v>23.56</v>
      </c>
      <c r="J51">
        <v>69.05</v>
      </c>
      <c r="K51">
        <v>683.14</v>
      </c>
      <c r="L51">
        <v>651.98</v>
      </c>
      <c r="M51">
        <v>92</v>
      </c>
      <c r="N51">
        <v>118.76</v>
      </c>
      <c r="O51">
        <v>124.33</v>
      </c>
      <c r="P51">
        <v>139.69</v>
      </c>
      <c r="Q51">
        <v>10.28</v>
      </c>
      <c r="R51">
        <v>42.39</v>
      </c>
      <c r="S51">
        <v>26.4</v>
      </c>
      <c r="T51">
        <v>0</v>
      </c>
      <c r="U51">
        <v>315</v>
      </c>
      <c r="V51">
        <v>19.88</v>
      </c>
      <c r="W51">
        <v>33.69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44.11</v>
      </c>
      <c r="AH51">
        <v>0</v>
      </c>
      <c r="AI51">
        <v>0</v>
      </c>
      <c r="AJ51">
        <v>0</v>
      </c>
      <c r="AK51">
        <v>53.8</v>
      </c>
      <c r="AL51">
        <v>1.4</v>
      </c>
      <c r="AM51">
        <v>0</v>
      </c>
      <c r="AN51">
        <v>0</v>
      </c>
      <c r="AO51">
        <v>0</v>
      </c>
      <c r="AP51">
        <v>2.0499999999999998</v>
      </c>
      <c r="AQ51">
        <v>15.56</v>
      </c>
      <c r="AR51">
        <v>1.1100000000000001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2746.2500000000009</v>
      </c>
    </row>
    <row r="52" spans="1:117">
      <c r="A52" t="s">
        <v>94</v>
      </c>
      <c r="B52">
        <v>0</v>
      </c>
      <c r="C52">
        <v>0</v>
      </c>
      <c r="D52">
        <v>42.84</v>
      </c>
      <c r="E52">
        <v>0</v>
      </c>
      <c r="F52">
        <v>0</v>
      </c>
      <c r="G52">
        <v>53.75</v>
      </c>
      <c r="H52">
        <v>0</v>
      </c>
      <c r="I52">
        <v>23.56</v>
      </c>
      <c r="J52">
        <v>69.05</v>
      </c>
      <c r="K52">
        <v>683.14</v>
      </c>
      <c r="L52">
        <v>651.98</v>
      </c>
      <c r="M52">
        <v>92</v>
      </c>
      <c r="N52">
        <v>118.76</v>
      </c>
      <c r="O52">
        <v>124.33</v>
      </c>
      <c r="P52">
        <v>139.69</v>
      </c>
      <c r="Q52">
        <v>10.28</v>
      </c>
      <c r="R52">
        <v>42.39</v>
      </c>
      <c r="S52">
        <v>26.4</v>
      </c>
      <c r="T52">
        <v>0</v>
      </c>
      <c r="U52">
        <v>326.25</v>
      </c>
      <c r="V52">
        <v>19.88</v>
      </c>
      <c r="W52">
        <v>33.69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44.11</v>
      </c>
      <c r="AH52">
        <v>0</v>
      </c>
      <c r="AI52">
        <v>0</v>
      </c>
      <c r="AJ52">
        <v>0</v>
      </c>
      <c r="AK52">
        <v>53.8</v>
      </c>
      <c r="AL52">
        <v>1.4</v>
      </c>
      <c r="AM52">
        <v>0</v>
      </c>
      <c r="AN52">
        <v>0</v>
      </c>
      <c r="AO52">
        <v>0</v>
      </c>
      <c r="AP52">
        <v>2.0499999999999998</v>
      </c>
      <c r="AQ52">
        <v>15.56</v>
      </c>
      <c r="AR52">
        <v>1.1100000000000001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2757.5000000000009</v>
      </c>
    </row>
    <row r="53" spans="1:117">
      <c r="A53" t="s">
        <v>95</v>
      </c>
      <c r="B53">
        <v>0</v>
      </c>
      <c r="C53">
        <v>0</v>
      </c>
      <c r="D53">
        <v>42.84</v>
      </c>
      <c r="E53">
        <v>0</v>
      </c>
      <c r="F53">
        <v>0</v>
      </c>
      <c r="G53">
        <v>53.75</v>
      </c>
      <c r="H53">
        <v>0</v>
      </c>
      <c r="I53">
        <v>23.56</v>
      </c>
      <c r="J53">
        <v>69.05</v>
      </c>
      <c r="K53">
        <v>683.14</v>
      </c>
      <c r="L53">
        <v>651.98</v>
      </c>
      <c r="M53">
        <v>92</v>
      </c>
      <c r="N53">
        <v>118.76</v>
      </c>
      <c r="O53">
        <v>124.33</v>
      </c>
      <c r="P53">
        <v>139.69</v>
      </c>
      <c r="Q53">
        <v>10.28</v>
      </c>
      <c r="R53">
        <v>42.39</v>
      </c>
      <c r="S53">
        <v>26.4</v>
      </c>
      <c r="T53">
        <v>0</v>
      </c>
      <c r="U53">
        <v>337.5</v>
      </c>
      <c r="V53">
        <v>20.8</v>
      </c>
      <c r="W53">
        <v>33.69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44.11</v>
      </c>
      <c r="AH53">
        <v>0</v>
      </c>
      <c r="AI53">
        <v>0</v>
      </c>
      <c r="AJ53">
        <v>0</v>
      </c>
      <c r="AK53">
        <v>53.8</v>
      </c>
      <c r="AL53">
        <v>1.4</v>
      </c>
      <c r="AM53">
        <v>0</v>
      </c>
      <c r="AN53">
        <v>0</v>
      </c>
      <c r="AO53">
        <v>0</v>
      </c>
      <c r="AP53">
        <v>2.0499999999999998</v>
      </c>
      <c r="AQ53">
        <v>15.56</v>
      </c>
      <c r="AR53">
        <v>1.1100000000000001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2769.670000000001</v>
      </c>
    </row>
    <row r="54" spans="1:117">
      <c r="A54" t="s">
        <v>96</v>
      </c>
      <c r="B54">
        <v>0</v>
      </c>
      <c r="C54">
        <v>0</v>
      </c>
      <c r="D54">
        <v>42.84</v>
      </c>
      <c r="E54">
        <v>0</v>
      </c>
      <c r="F54">
        <v>0</v>
      </c>
      <c r="G54">
        <v>53.75</v>
      </c>
      <c r="H54">
        <v>0</v>
      </c>
      <c r="I54">
        <v>23.56</v>
      </c>
      <c r="J54">
        <v>69.05</v>
      </c>
      <c r="K54">
        <v>683.14</v>
      </c>
      <c r="L54">
        <v>651.98</v>
      </c>
      <c r="M54">
        <v>92</v>
      </c>
      <c r="N54">
        <v>118.76</v>
      </c>
      <c r="O54">
        <v>124.33</v>
      </c>
      <c r="P54">
        <v>139.69</v>
      </c>
      <c r="Q54">
        <v>10.28</v>
      </c>
      <c r="R54">
        <v>42.39</v>
      </c>
      <c r="S54">
        <v>26.4</v>
      </c>
      <c r="T54">
        <v>0</v>
      </c>
      <c r="U54">
        <v>348.75</v>
      </c>
      <c r="V54">
        <v>20.8</v>
      </c>
      <c r="W54">
        <v>33.69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44.11</v>
      </c>
      <c r="AH54">
        <v>0</v>
      </c>
      <c r="AI54">
        <v>0</v>
      </c>
      <c r="AJ54">
        <v>0</v>
      </c>
      <c r="AK54">
        <v>53.8</v>
      </c>
      <c r="AL54">
        <v>1.4</v>
      </c>
      <c r="AM54">
        <v>0</v>
      </c>
      <c r="AN54">
        <v>0</v>
      </c>
      <c r="AO54">
        <v>0</v>
      </c>
      <c r="AP54">
        <v>2.0499999999999998</v>
      </c>
      <c r="AQ54">
        <v>15.56</v>
      </c>
      <c r="AR54">
        <v>1.1100000000000001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2780.920000000001</v>
      </c>
    </row>
    <row r="55" spans="1:117">
      <c r="A55" t="s">
        <v>97</v>
      </c>
      <c r="B55">
        <v>0</v>
      </c>
      <c r="C55">
        <v>0</v>
      </c>
      <c r="D55">
        <v>42.63</v>
      </c>
      <c r="E55">
        <v>0</v>
      </c>
      <c r="F55">
        <v>0</v>
      </c>
      <c r="G55">
        <v>53.75</v>
      </c>
      <c r="H55">
        <v>0</v>
      </c>
      <c r="I55">
        <v>23.56</v>
      </c>
      <c r="J55">
        <v>69.05</v>
      </c>
      <c r="K55">
        <v>683.14</v>
      </c>
      <c r="L55">
        <v>651.98</v>
      </c>
      <c r="M55">
        <v>92</v>
      </c>
      <c r="N55">
        <v>118.76</v>
      </c>
      <c r="O55">
        <v>124.33</v>
      </c>
      <c r="P55">
        <v>139.69</v>
      </c>
      <c r="Q55">
        <v>10.28</v>
      </c>
      <c r="R55">
        <v>42.39</v>
      </c>
      <c r="S55">
        <v>26.4</v>
      </c>
      <c r="T55">
        <v>0</v>
      </c>
      <c r="U55">
        <v>348.75</v>
      </c>
      <c r="V55">
        <v>20.8</v>
      </c>
      <c r="W55">
        <v>33.69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44.11</v>
      </c>
      <c r="AH55">
        <v>0</v>
      </c>
      <c r="AI55">
        <v>0</v>
      </c>
      <c r="AJ55">
        <v>0</v>
      </c>
      <c r="AK55">
        <v>53.8</v>
      </c>
      <c r="AL55">
        <v>1.4</v>
      </c>
      <c r="AM55">
        <v>0</v>
      </c>
      <c r="AN55">
        <v>0</v>
      </c>
      <c r="AO55">
        <v>0</v>
      </c>
      <c r="AP55">
        <v>2.0499999999999998</v>
      </c>
      <c r="AQ55">
        <v>0</v>
      </c>
      <c r="AR55">
        <v>1.1100000000000001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2765.150000000001</v>
      </c>
    </row>
    <row r="56" spans="1:117">
      <c r="A56" t="s">
        <v>98</v>
      </c>
      <c r="B56">
        <v>0</v>
      </c>
      <c r="C56">
        <v>0</v>
      </c>
      <c r="D56">
        <v>42.63</v>
      </c>
      <c r="E56">
        <v>0</v>
      </c>
      <c r="F56">
        <v>0</v>
      </c>
      <c r="G56">
        <v>53.75</v>
      </c>
      <c r="H56">
        <v>0</v>
      </c>
      <c r="I56">
        <v>23.56</v>
      </c>
      <c r="J56">
        <v>69.05</v>
      </c>
      <c r="K56">
        <v>683.14</v>
      </c>
      <c r="L56">
        <v>651.98</v>
      </c>
      <c r="M56">
        <v>92</v>
      </c>
      <c r="N56">
        <v>118.76</v>
      </c>
      <c r="O56">
        <v>124.33</v>
      </c>
      <c r="P56">
        <v>139.69</v>
      </c>
      <c r="Q56">
        <v>10.28</v>
      </c>
      <c r="R56">
        <v>42.39</v>
      </c>
      <c r="S56">
        <v>26.4</v>
      </c>
      <c r="T56">
        <v>0</v>
      </c>
      <c r="U56">
        <v>348.75</v>
      </c>
      <c r="V56">
        <v>20.8</v>
      </c>
      <c r="W56">
        <v>33.69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44.11</v>
      </c>
      <c r="AH56">
        <v>0</v>
      </c>
      <c r="AI56">
        <v>0</v>
      </c>
      <c r="AJ56">
        <v>0</v>
      </c>
      <c r="AK56">
        <v>53.8</v>
      </c>
      <c r="AL56">
        <v>1.4</v>
      </c>
      <c r="AM56">
        <v>0</v>
      </c>
      <c r="AN56">
        <v>0</v>
      </c>
      <c r="AO56">
        <v>0</v>
      </c>
      <c r="AP56">
        <v>2.0499999999999998</v>
      </c>
      <c r="AQ56">
        <v>0</v>
      </c>
      <c r="AR56">
        <v>1.1100000000000001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2765.150000000001</v>
      </c>
    </row>
    <row r="57" spans="1:117">
      <c r="A57" t="s">
        <v>99</v>
      </c>
      <c r="B57">
        <v>0</v>
      </c>
      <c r="C57">
        <v>0</v>
      </c>
      <c r="D57">
        <v>42.63</v>
      </c>
      <c r="E57">
        <v>0</v>
      </c>
      <c r="F57">
        <v>0</v>
      </c>
      <c r="G57">
        <v>53.75</v>
      </c>
      <c r="H57">
        <v>0</v>
      </c>
      <c r="I57">
        <v>23.56</v>
      </c>
      <c r="J57">
        <v>69.05</v>
      </c>
      <c r="K57">
        <v>683.14</v>
      </c>
      <c r="L57">
        <v>651.98</v>
      </c>
      <c r="M57">
        <v>92</v>
      </c>
      <c r="N57">
        <v>118.76</v>
      </c>
      <c r="O57">
        <v>124.33</v>
      </c>
      <c r="P57">
        <v>139.69</v>
      </c>
      <c r="Q57">
        <v>10.28</v>
      </c>
      <c r="R57">
        <v>42.39</v>
      </c>
      <c r="S57">
        <v>26.4</v>
      </c>
      <c r="T57">
        <v>0</v>
      </c>
      <c r="U57">
        <v>348.75</v>
      </c>
      <c r="V57">
        <v>20.8</v>
      </c>
      <c r="W57">
        <v>33.69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44.11</v>
      </c>
      <c r="AH57">
        <v>0</v>
      </c>
      <c r="AI57">
        <v>0</v>
      </c>
      <c r="AJ57">
        <v>0</v>
      </c>
      <c r="AK57">
        <v>53.8</v>
      </c>
      <c r="AL57">
        <v>1.4</v>
      </c>
      <c r="AM57">
        <v>0</v>
      </c>
      <c r="AN57">
        <v>0</v>
      </c>
      <c r="AO57">
        <v>0</v>
      </c>
      <c r="AP57">
        <v>2.0499999999999998</v>
      </c>
      <c r="AQ57">
        <v>0</v>
      </c>
      <c r="AR57">
        <v>1.1100000000000001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2765.150000000001</v>
      </c>
    </row>
    <row r="58" spans="1:117">
      <c r="A58" t="s">
        <v>100</v>
      </c>
      <c r="B58">
        <v>0</v>
      </c>
      <c r="C58">
        <v>0</v>
      </c>
      <c r="D58">
        <v>42.63</v>
      </c>
      <c r="E58">
        <v>0</v>
      </c>
      <c r="F58">
        <v>0</v>
      </c>
      <c r="G58">
        <v>53.75</v>
      </c>
      <c r="H58">
        <v>0</v>
      </c>
      <c r="I58">
        <v>23.56</v>
      </c>
      <c r="J58">
        <v>69.05</v>
      </c>
      <c r="K58">
        <v>683.14</v>
      </c>
      <c r="L58">
        <v>651.98</v>
      </c>
      <c r="M58">
        <v>92</v>
      </c>
      <c r="N58">
        <v>118.76</v>
      </c>
      <c r="O58">
        <v>124.33</v>
      </c>
      <c r="P58">
        <v>139.69</v>
      </c>
      <c r="Q58">
        <v>10.28</v>
      </c>
      <c r="R58">
        <v>42.39</v>
      </c>
      <c r="S58">
        <v>26.4</v>
      </c>
      <c r="T58">
        <v>0</v>
      </c>
      <c r="U58">
        <v>348.75</v>
      </c>
      <c r="V58">
        <v>20.8</v>
      </c>
      <c r="W58">
        <v>33.69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44.11</v>
      </c>
      <c r="AH58">
        <v>0</v>
      </c>
      <c r="AI58">
        <v>0</v>
      </c>
      <c r="AJ58">
        <v>0</v>
      </c>
      <c r="AK58">
        <v>53.8</v>
      </c>
      <c r="AL58">
        <v>1.4</v>
      </c>
      <c r="AM58">
        <v>0</v>
      </c>
      <c r="AN58">
        <v>0</v>
      </c>
      <c r="AO58">
        <v>0</v>
      </c>
      <c r="AP58">
        <v>2.0499999999999998</v>
      </c>
      <c r="AQ58">
        <v>0</v>
      </c>
      <c r="AR58">
        <v>1.1100000000000001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2765.150000000001</v>
      </c>
    </row>
    <row r="59" spans="1:117">
      <c r="A59" t="s">
        <v>101</v>
      </c>
      <c r="B59">
        <v>0</v>
      </c>
      <c r="C59">
        <v>0</v>
      </c>
      <c r="D59">
        <v>42.52</v>
      </c>
      <c r="E59">
        <v>0</v>
      </c>
      <c r="F59">
        <v>0</v>
      </c>
      <c r="G59">
        <v>53.75</v>
      </c>
      <c r="H59">
        <v>0</v>
      </c>
      <c r="I59">
        <v>23.56</v>
      </c>
      <c r="J59">
        <v>69.05</v>
      </c>
      <c r="K59">
        <v>683.14</v>
      </c>
      <c r="L59">
        <v>651.98</v>
      </c>
      <c r="M59">
        <v>92</v>
      </c>
      <c r="N59">
        <v>118.76</v>
      </c>
      <c r="O59">
        <v>124.33</v>
      </c>
      <c r="P59">
        <v>139.69</v>
      </c>
      <c r="Q59">
        <v>10.28</v>
      </c>
      <c r="R59">
        <v>42.39</v>
      </c>
      <c r="S59">
        <v>26.4</v>
      </c>
      <c r="T59">
        <v>0</v>
      </c>
      <c r="U59">
        <v>348.75</v>
      </c>
      <c r="V59">
        <v>20.8</v>
      </c>
      <c r="W59">
        <v>33.69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44.11</v>
      </c>
      <c r="AH59">
        <v>0</v>
      </c>
      <c r="AI59">
        <v>0</v>
      </c>
      <c r="AJ59">
        <v>0</v>
      </c>
      <c r="AK59">
        <v>53.8</v>
      </c>
      <c r="AL59">
        <v>1.4</v>
      </c>
      <c r="AM59">
        <v>0</v>
      </c>
      <c r="AN59">
        <v>0</v>
      </c>
      <c r="AO59">
        <v>0</v>
      </c>
      <c r="AP59">
        <v>2.0499999999999998</v>
      </c>
      <c r="AQ59">
        <v>0</v>
      </c>
      <c r="AR59">
        <v>0.66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2764.5900000000006</v>
      </c>
    </row>
    <row r="60" spans="1:117">
      <c r="A60" t="s">
        <v>102</v>
      </c>
      <c r="B60">
        <v>0</v>
      </c>
      <c r="C60">
        <v>0</v>
      </c>
      <c r="D60">
        <v>42.52</v>
      </c>
      <c r="E60">
        <v>0</v>
      </c>
      <c r="F60">
        <v>0</v>
      </c>
      <c r="G60">
        <v>53.75</v>
      </c>
      <c r="H60">
        <v>0</v>
      </c>
      <c r="I60">
        <v>23.56</v>
      </c>
      <c r="J60">
        <v>69.05</v>
      </c>
      <c r="K60">
        <v>683.14</v>
      </c>
      <c r="L60">
        <v>651.98</v>
      </c>
      <c r="M60">
        <v>92</v>
      </c>
      <c r="N60">
        <v>118.76</v>
      </c>
      <c r="O60">
        <v>124.33</v>
      </c>
      <c r="P60">
        <v>139.69</v>
      </c>
      <c r="Q60">
        <v>10.28</v>
      </c>
      <c r="R60">
        <v>42.39</v>
      </c>
      <c r="S60">
        <v>26.4</v>
      </c>
      <c r="T60">
        <v>0</v>
      </c>
      <c r="U60">
        <v>348.75</v>
      </c>
      <c r="V60">
        <v>20.8</v>
      </c>
      <c r="W60">
        <v>33.69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44.11</v>
      </c>
      <c r="AH60">
        <v>0</v>
      </c>
      <c r="AI60">
        <v>0</v>
      </c>
      <c r="AJ60">
        <v>0</v>
      </c>
      <c r="AK60">
        <v>53.8</v>
      </c>
      <c r="AL60">
        <v>1.4</v>
      </c>
      <c r="AM60">
        <v>0</v>
      </c>
      <c r="AN60">
        <v>0</v>
      </c>
      <c r="AO60">
        <v>0</v>
      </c>
      <c r="AP60">
        <v>2.0499999999999998</v>
      </c>
      <c r="AQ60">
        <v>0</v>
      </c>
      <c r="AR60">
        <v>0.66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2764.5900000000006</v>
      </c>
    </row>
    <row r="61" spans="1:117">
      <c r="A61" t="s">
        <v>103</v>
      </c>
      <c r="B61">
        <v>0</v>
      </c>
      <c r="C61">
        <v>0</v>
      </c>
      <c r="D61">
        <v>42.52</v>
      </c>
      <c r="E61">
        <v>0</v>
      </c>
      <c r="F61">
        <v>0</v>
      </c>
      <c r="G61">
        <v>53.75</v>
      </c>
      <c r="H61">
        <v>0</v>
      </c>
      <c r="I61">
        <v>23.56</v>
      </c>
      <c r="J61">
        <v>69.05</v>
      </c>
      <c r="K61">
        <v>683.14</v>
      </c>
      <c r="L61">
        <v>651.98</v>
      </c>
      <c r="M61">
        <v>92</v>
      </c>
      <c r="N61">
        <v>118.76</v>
      </c>
      <c r="O61">
        <v>124.33</v>
      </c>
      <c r="P61">
        <v>139.69</v>
      </c>
      <c r="Q61">
        <v>10.28</v>
      </c>
      <c r="R61">
        <v>42.39</v>
      </c>
      <c r="S61">
        <v>26.4</v>
      </c>
      <c r="T61">
        <v>0</v>
      </c>
      <c r="U61">
        <v>348.75</v>
      </c>
      <c r="V61">
        <v>20.8</v>
      </c>
      <c r="W61">
        <v>33.69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44.11</v>
      </c>
      <c r="AH61">
        <v>0</v>
      </c>
      <c r="AI61">
        <v>0</v>
      </c>
      <c r="AJ61">
        <v>0</v>
      </c>
      <c r="AK61">
        <v>53.8</v>
      </c>
      <c r="AL61">
        <v>1.4</v>
      </c>
      <c r="AM61">
        <v>0</v>
      </c>
      <c r="AN61">
        <v>0</v>
      </c>
      <c r="AO61">
        <v>0</v>
      </c>
      <c r="AP61">
        <v>2.0499999999999998</v>
      </c>
      <c r="AQ61">
        <v>0</v>
      </c>
      <c r="AR61">
        <v>0.66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2764.5900000000006</v>
      </c>
    </row>
    <row r="62" spans="1:117">
      <c r="A62" t="s">
        <v>104</v>
      </c>
      <c r="B62">
        <v>0</v>
      </c>
      <c r="C62">
        <v>0</v>
      </c>
      <c r="D62">
        <v>42.52</v>
      </c>
      <c r="E62">
        <v>0</v>
      </c>
      <c r="F62">
        <v>0</v>
      </c>
      <c r="G62">
        <v>53.75</v>
      </c>
      <c r="H62">
        <v>0</v>
      </c>
      <c r="I62">
        <v>23.56</v>
      </c>
      <c r="J62">
        <v>69.05</v>
      </c>
      <c r="K62">
        <v>683.14</v>
      </c>
      <c r="L62">
        <v>651.98</v>
      </c>
      <c r="M62">
        <v>92</v>
      </c>
      <c r="N62">
        <v>118.76</v>
      </c>
      <c r="O62">
        <v>124.33</v>
      </c>
      <c r="P62">
        <v>139.69</v>
      </c>
      <c r="Q62">
        <v>10.28</v>
      </c>
      <c r="R62">
        <v>42.39</v>
      </c>
      <c r="S62">
        <v>26.4</v>
      </c>
      <c r="T62">
        <v>0</v>
      </c>
      <c r="U62">
        <v>360</v>
      </c>
      <c r="V62">
        <v>20.8</v>
      </c>
      <c r="W62">
        <v>33.69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44.11</v>
      </c>
      <c r="AH62">
        <v>0</v>
      </c>
      <c r="AI62">
        <v>0</v>
      </c>
      <c r="AJ62">
        <v>0</v>
      </c>
      <c r="AK62">
        <v>53.8</v>
      </c>
      <c r="AL62">
        <v>1.4</v>
      </c>
      <c r="AM62">
        <v>0</v>
      </c>
      <c r="AN62">
        <v>0</v>
      </c>
      <c r="AO62">
        <v>0</v>
      </c>
      <c r="AP62">
        <v>2.0499999999999998</v>
      </c>
      <c r="AQ62">
        <v>15.56</v>
      </c>
      <c r="AR62">
        <v>0.66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2791.4000000000005</v>
      </c>
    </row>
    <row r="63" spans="1:117">
      <c r="A63" t="s">
        <v>105</v>
      </c>
      <c r="B63">
        <v>0</v>
      </c>
      <c r="C63">
        <v>0</v>
      </c>
      <c r="D63">
        <v>42.73</v>
      </c>
      <c r="E63">
        <v>0</v>
      </c>
      <c r="F63">
        <v>0</v>
      </c>
      <c r="G63">
        <v>53.75</v>
      </c>
      <c r="H63">
        <v>0</v>
      </c>
      <c r="I63">
        <v>23.56</v>
      </c>
      <c r="J63">
        <v>69.05</v>
      </c>
      <c r="K63">
        <v>683.14</v>
      </c>
      <c r="L63">
        <v>651.98</v>
      </c>
      <c r="M63">
        <v>92</v>
      </c>
      <c r="N63">
        <v>118.76</v>
      </c>
      <c r="O63">
        <v>124.33</v>
      </c>
      <c r="P63">
        <v>139.69</v>
      </c>
      <c r="Q63">
        <v>10.28</v>
      </c>
      <c r="R63">
        <v>42.39</v>
      </c>
      <c r="S63">
        <v>26.4</v>
      </c>
      <c r="T63">
        <v>0</v>
      </c>
      <c r="U63">
        <v>371.25</v>
      </c>
      <c r="V63">
        <v>20.8</v>
      </c>
      <c r="W63">
        <v>33.69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44.11</v>
      </c>
      <c r="AH63">
        <v>0</v>
      </c>
      <c r="AI63">
        <v>0</v>
      </c>
      <c r="AJ63">
        <v>0</v>
      </c>
      <c r="AK63">
        <v>53.8</v>
      </c>
      <c r="AL63">
        <v>1.4</v>
      </c>
      <c r="AM63">
        <v>0</v>
      </c>
      <c r="AN63">
        <v>0</v>
      </c>
      <c r="AO63">
        <v>0</v>
      </c>
      <c r="AP63">
        <v>2.0499999999999998</v>
      </c>
      <c r="AQ63">
        <v>15.56</v>
      </c>
      <c r="AR63">
        <v>0.66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2802.8600000000006</v>
      </c>
    </row>
    <row r="64" spans="1:117">
      <c r="A64" t="s">
        <v>106</v>
      </c>
      <c r="B64">
        <v>0</v>
      </c>
      <c r="C64">
        <v>0</v>
      </c>
      <c r="D64">
        <v>42.73</v>
      </c>
      <c r="E64">
        <v>0</v>
      </c>
      <c r="F64">
        <v>0</v>
      </c>
      <c r="G64">
        <v>53.75</v>
      </c>
      <c r="H64">
        <v>0</v>
      </c>
      <c r="I64">
        <v>23.56</v>
      </c>
      <c r="J64">
        <v>69.05</v>
      </c>
      <c r="K64">
        <v>683.14</v>
      </c>
      <c r="L64">
        <v>651.98</v>
      </c>
      <c r="M64">
        <v>92</v>
      </c>
      <c r="N64">
        <v>118.76</v>
      </c>
      <c r="O64">
        <v>124.33</v>
      </c>
      <c r="P64">
        <v>139.69</v>
      </c>
      <c r="Q64">
        <v>10.28</v>
      </c>
      <c r="R64">
        <v>42.39</v>
      </c>
      <c r="S64">
        <v>26.4</v>
      </c>
      <c r="T64">
        <v>0</v>
      </c>
      <c r="U64">
        <v>382.5</v>
      </c>
      <c r="V64">
        <v>20.8</v>
      </c>
      <c r="W64">
        <v>33.69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44.11</v>
      </c>
      <c r="AH64">
        <v>0</v>
      </c>
      <c r="AI64">
        <v>0</v>
      </c>
      <c r="AJ64">
        <v>0</v>
      </c>
      <c r="AK64">
        <v>53.8</v>
      </c>
      <c r="AL64">
        <v>1.4</v>
      </c>
      <c r="AM64">
        <v>0</v>
      </c>
      <c r="AN64">
        <v>0</v>
      </c>
      <c r="AO64">
        <v>0</v>
      </c>
      <c r="AP64">
        <v>2.0499999999999998</v>
      </c>
      <c r="AQ64">
        <v>15.56</v>
      </c>
      <c r="AR64">
        <v>0.66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2814.1100000000006</v>
      </c>
    </row>
    <row r="65" spans="1:117">
      <c r="A65" t="s">
        <v>107</v>
      </c>
      <c r="B65">
        <v>0</v>
      </c>
      <c r="C65">
        <v>0</v>
      </c>
      <c r="D65">
        <v>42.73</v>
      </c>
      <c r="E65">
        <v>0</v>
      </c>
      <c r="F65">
        <v>0</v>
      </c>
      <c r="G65">
        <v>53.75</v>
      </c>
      <c r="H65">
        <v>0</v>
      </c>
      <c r="I65">
        <v>23.56</v>
      </c>
      <c r="J65">
        <v>69.05</v>
      </c>
      <c r="K65">
        <v>683.14</v>
      </c>
      <c r="L65">
        <v>651.98</v>
      </c>
      <c r="M65">
        <v>92</v>
      </c>
      <c r="N65">
        <v>118.76</v>
      </c>
      <c r="O65">
        <v>124.33</v>
      </c>
      <c r="P65">
        <v>139.69</v>
      </c>
      <c r="Q65">
        <v>10.28</v>
      </c>
      <c r="R65">
        <v>42.39</v>
      </c>
      <c r="S65">
        <v>26.4</v>
      </c>
      <c r="T65">
        <v>0</v>
      </c>
      <c r="U65">
        <v>393.75</v>
      </c>
      <c r="V65">
        <v>20.8</v>
      </c>
      <c r="W65">
        <v>33.69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8.8699999999999992</v>
      </c>
      <c r="AG65">
        <v>44.11</v>
      </c>
      <c r="AH65">
        <v>0</v>
      </c>
      <c r="AI65">
        <v>0</v>
      </c>
      <c r="AJ65">
        <v>0</v>
      </c>
      <c r="AK65">
        <v>53.8</v>
      </c>
      <c r="AL65">
        <v>1.4</v>
      </c>
      <c r="AM65">
        <v>0</v>
      </c>
      <c r="AN65">
        <v>0</v>
      </c>
      <c r="AO65">
        <v>0</v>
      </c>
      <c r="AP65">
        <v>2.0499999999999998</v>
      </c>
      <c r="AQ65">
        <v>15.56</v>
      </c>
      <c r="AR65">
        <v>0.66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2841.8400000000006</v>
      </c>
    </row>
    <row r="66" spans="1:117">
      <c r="A66" t="s">
        <v>108</v>
      </c>
      <c r="B66">
        <v>0</v>
      </c>
      <c r="C66">
        <v>0</v>
      </c>
      <c r="D66">
        <v>42.73</v>
      </c>
      <c r="E66">
        <v>0</v>
      </c>
      <c r="F66">
        <v>0</v>
      </c>
      <c r="G66">
        <v>53.75</v>
      </c>
      <c r="H66">
        <v>0</v>
      </c>
      <c r="I66">
        <v>23.56</v>
      </c>
      <c r="J66">
        <v>69.05</v>
      </c>
      <c r="K66">
        <v>683.14</v>
      </c>
      <c r="L66">
        <v>651.98</v>
      </c>
      <c r="M66">
        <v>92</v>
      </c>
      <c r="N66">
        <v>118.76</v>
      </c>
      <c r="O66">
        <v>124.33</v>
      </c>
      <c r="P66">
        <v>139.69</v>
      </c>
      <c r="Q66">
        <v>10.28</v>
      </c>
      <c r="R66">
        <v>42.39</v>
      </c>
      <c r="S66">
        <v>26.4</v>
      </c>
      <c r="T66">
        <v>0</v>
      </c>
      <c r="U66">
        <v>393.75</v>
      </c>
      <c r="V66">
        <v>20.8</v>
      </c>
      <c r="W66">
        <v>33.69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8.8699999999999992</v>
      </c>
      <c r="AG66">
        <v>44.11</v>
      </c>
      <c r="AH66">
        <v>0</v>
      </c>
      <c r="AI66">
        <v>0</v>
      </c>
      <c r="AJ66">
        <v>0</v>
      </c>
      <c r="AK66">
        <v>53.8</v>
      </c>
      <c r="AL66">
        <v>1.4</v>
      </c>
      <c r="AM66">
        <v>0</v>
      </c>
      <c r="AN66">
        <v>0</v>
      </c>
      <c r="AO66">
        <v>0</v>
      </c>
      <c r="AP66">
        <v>2.0499999999999998</v>
      </c>
      <c r="AQ66">
        <v>31.13</v>
      </c>
      <c r="AR66">
        <v>0.66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2857.4100000000008</v>
      </c>
    </row>
    <row r="67" spans="1:117">
      <c r="A67" t="s">
        <v>109</v>
      </c>
      <c r="B67">
        <v>0</v>
      </c>
      <c r="C67">
        <v>0</v>
      </c>
      <c r="D67">
        <v>42.73</v>
      </c>
      <c r="E67">
        <v>0</v>
      </c>
      <c r="F67">
        <v>0</v>
      </c>
      <c r="G67">
        <v>53.75</v>
      </c>
      <c r="H67">
        <v>0</v>
      </c>
      <c r="I67">
        <v>23.56</v>
      </c>
      <c r="J67">
        <v>69.05</v>
      </c>
      <c r="K67">
        <v>683.14</v>
      </c>
      <c r="L67">
        <v>651.98</v>
      </c>
      <c r="M67">
        <v>92</v>
      </c>
      <c r="N67">
        <v>118.76</v>
      </c>
      <c r="O67">
        <v>124.33</v>
      </c>
      <c r="P67">
        <v>139.69</v>
      </c>
      <c r="Q67">
        <v>10.28</v>
      </c>
      <c r="R67">
        <v>42.39</v>
      </c>
      <c r="S67">
        <v>26.4</v>
      </c>
      <c r="T67">
        <v>0</v>
      </c>
      <c r="U67">
        <v>393.75</v>
      </c>
      <c r="V67">
        <v>20.8</v>
      </c>
      <c r="W67">
        <v>33.69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44.11</v>
      </c>
      <c r="AH67">
        <v>0</v>
      </c>
      <c r="AI67">
        <v>0</v>
      </c>
      <c r="AJ67">
        <v>0</v>
      </c>
      <c r="AK67">
        <v>53.8</v>
      </c>
      <c r="AL67">
        <v>1.4</v>
      </c>
      <c r="AM67">
        <v>0</v>
      </c>
      <c r="AN67">
        <v>0</v>
      </c>
      <c r="AO67">
        <v>0</v>
      </c>
      <c r="AP67">
        <v>2.0499999999999998</v>
      </c>
      <c r="AQ67">
        <v>31.13</v>
      </c>
      <c r="AR67">
        <v>0.66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2857.4100000000008</v>
      </c>
    </row>
    <row r="68" spans="1:117">
      <c r="A68" t="s">
        <v>110</v>
      </c>
      <c r="B68">
        <v>0</v>
      </c>
      <c r="C68">
        <v>0</v>
      </c>
      <c r="D68">
        <v>42.73</v>
      </c>
      <c r="E68">
        <v>0</v>
      </c>
      <c r="F68">
        <v>0</v>
      </c>
      <c r="G68">
        <v>53.75</v>
      </c>
      <c r="H68">
        <v>0</v>
      </c>
      <c r="I68">
        <v>23.56</v>
      </c>
      <c r="J68">
        <v>69.05</v>
      </c>
      <c r="K68">
        <v>683.14</v>
      </c>
      <c r="L68">
        <v>651.98</v>
      </c>
      <c r="M68">
        <v>92</v>
      </c>
      <c r="N68">
        <v>118.76</v>
      </c>
      <c r="O68">
        <v>124.33</v>
      </c>
      <c r="P68">
        <v>139.69</v>
      </c>
      <c r="Q68">
        <v>10.28</v>
      </c>
      <c r="R68">
        <v>42.39</v>
      </c>
      <c r="S68">
        <v>26.4</v>
      </c>
      <c r="T68">
        <v>0</v>
      </c>
      <c r="U68">
        <v>393.75</v>
      </c>
      <c r="V68">
        <v>20.8</v>
      </c>
      <c r="W68">
        <v>33.69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44.11</v>
      </c>
      <c r="AH68">
        <v>20.84</v>
      </c>
      <c r="AI68">
        <v>0</v>
      </c>
      <c r="AJ68">
        <v>0</v>
      </c>
      <c r="AK68">
        <v>53.8</v>
      </c>
      <c r="AL68">
        <v>1.4</v>
      </c>
      <c r="AM68">
        <v>0</v>
      </c>
      <c r="AN68">
        <v>0</v>
      </c>
      <c r="AO68">
        <v>0</v>
      </c>
      <c r="AP68">
        <v>2.0499999999999998</v>
      </c>
      <c r="AQ68">
        <v>31.13</v>
      </c>
      <c r="AR68">
        <v>0.66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2878.2500000000009</v>
      </c>
    </row>
    <row r="69" spans="1:117">
      <c r="A69" t="s">
        <v>111</v>
      </c>
      <c r="B69">
        <v>0</v>
      </c>
      <c r="C69">
        <v>0</v>
      </c>
      <c r="D69">
        <v>42.73</v>
      </c>
      <c r="E69">
        <v>0</v>
      </c>
      <c r="F69">
        <v>0</v>
      </c>
      <c r="G69">
        <v>53.75</v>
      </c>
      <c r="H69">
        <v>0</v>
      </c>
      <c r="I69">
        <v>23.56</v>
      </c>
      <c r="J69">
        <v>69.05</v>
      </c>
      <c r="K69">
        <v>683.14</v>
      </c>
      <c r="L69">
        <v>651.98</v>
      </c>
      <c r="M69">
        <v>92</v>
      </c>
      <c r="N69">
        <v>118.76</v>
      </c>
      <c r="O69">
        <v>124.33</v>
      </c>
      <c r="P69">
        <v>139.69</v>
      </c>
      <c r="Q69">
        <v>10.28</v>
      </c>
      <c r="R69">
        <v>42.39</v>
      </c>
      <c r="S69">
        <v>26.4</v>
      </c>
      <c r="T69">
        <v>0</v>
      </c>
      <c r="U69">
        <v>393.75</v>
      </c>
      <c r="V69">
        <v>20.8</v>
      </c>
      <c r="W69">
        <v>33.69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44.11</v>
      </c>
      <c r="AH69">
        <v>42.61</v>
      </c>
      <c r="AI69">
        <v>0</v>
      </c>
      <c r="AJ69">
        <v>0</v>
      </c>
      <c r="AK69">
        <v>53.8</v>
      </c>
      <c r="AL69">
        <v>1.4</v>
      </c>
      <c r="AM69">
        <v>0</v>
      </c>
      <c r="AN69">
        <v>0</v>
      </c>
      <c r="AO69">
        <v>0</v>
      </c>
      <c r="AP69">
        <v>2.0499999999999998</v>
      </c>
      <c r="AQ69">
        <v>46.68</v>
      </c>
      <c r="AR69">
        <v>0.66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2915.5700000000006</v>
      </c>
    </row>
    <row r="70" spans="1:117">
      <c r="A70" t="s">
        <v>112</v>
      </c>
      <c r="B70">
        <v>0</v>
      </c>
      <c r="C70">
        <v>0</v>
      </c>
      <c r="D70">
        <v>42.73</v>
      </c>
      <c r="E70">
        <v>0</v>
      </c>
      <c r="F70">
        <v>0</v>
      </c>
      <c r="G70">
        <v>53.75</v>
      </c>
      <c r="H70">
        <v>0</v>
      </c>
      <c r="I70">
        <v>23.56</v>
      </c>
      <c r="J70">
        <v>69.05</v>
      </c>
      <c r="K70">
        <v>683.14</v>
      </c>
      <c r="L70">
        <v>651.98</v>
      </c>
      <c r="M70">
        <v>92</v>
      </c>
      <c r="N70">
        <v>118.76</v>
      </c>
      <c r="O70">
        <v>124.33</v>
      </c>
      <c r="P70">
        <v>139.69</v>
      </c>
      <c r="Q70">
        <v>10.28</v>
      </c>
      <c r="R70">
        <v>42.39</v>
      </c>
      <c r="S70">
        <v>26.4</v>
      </c>
      <c r="T70">
        <v>0</v>
      </c>
      <c r="U70">
        <v>393.75</v>
      </c>
      <c r="V70">
        <v>20.8</v>
      </c>
      <c r="W70">
        <v>33.69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44.11</v>
      </c>
      <c r="AH70">
        <v>46.5</v>
      </c>
      <c r="AI70">
        <v>0</v>
      </c>
      <c r="AJ70">
        <v>0</v>
      </c>
      <c r="AK70">
        <v>53.8</v>
      </c>
      <c r="AL70">
        <v>1.4</v>
      </c>
      <c r="AM70">
        <v>0</v>
      </c>
      <c r="AN70">
        <v>0</v>
      </c>
      <c r="AO70">
        <v>0</v>
      </c>
      <c r="AP70">
        <v>2.0499999999999998</v>
      </c>
      <c r="AQ70">
        <v>46.68</v>
      </c>
      <c r="AR70">
        <v>0.66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2919.4600000000005</v>
      </c>
    </row>
    <row r="71" spans="1:117">
      <c r="A71" t="s">
        <v>113</v>
      </c>
      <c r="B71">
        <v>0</v>
      </c>
      <c r="C71">
        <v>0</v>
      </c>
      <c r="D71">
        <v>43.05</v>
      </c>
      <c r="E71">
        <v>0</v>
      </c>
      <c r="F71">
        <v>0</v>
      </c>
      <c r="G71">
        <v>53.75</v>
      </c>
      <c r="H71">
        <v>0</v>
      </c>
      <c r="I71">
        <v>23.56</v>
      </c>
      <c r="J71">
        <v>69.05</v>
      </c>
      <c r="K71">
        <v>683.14</v>
      </c>
      <c r="L71">
        <v>651.98</v>
      </c>
      <c r="M71">
        <v>92</v>
      </c>
      <c r="N71">
        <v>118.76</v>
      </c>
      <c r="O71">
        <v>124.33</v>
      </c>
      <c r="P71">
        <v>139.69</v>
      </c>
      <c r="Q71">
        <v>10.28</v>
      </c>
      <c r="R71">
        <v>42.39</v>
      </c>
      <c r="S71">
        <v>26.4</v>
      </c>
      <c r="T71">
        <v>0</v>
      </c>
      <c r="U71">
        <v>393.75</v>
      </c>
      <c r="V71">
        <v>20.8</v>
      </c>
      <c r="W71">
        <v>33.69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16.48</v>
      </c>
      <c r="AF71">
        <v>17.75</v>
      </c>
      <c r="AG71">
        <v>44.11</v>
      </c>
      <c r="AH71">
        <v>70.17</v>
      </c>
      <c r="AI71">
        <v>0</v>
      </c>
      <c r="AJ71">
        <v>0</v>
      </c>
      <c r="AK71">
        <v>53.8</v>
      </c>
      <c r="AL71">
        <v>1.4</v>
      </c>
      <c r="AM71">
        <v>0</v>
      </c>
      <c r="AN71">
        <v>0</v>
      </c>
      <c r="AO71">
        <v>0</v>
      </c>
      <c r="AP71">
        <v>2.0499999999999998</v>
      </c>
      <c r="AQ71">
        <v>46.68</v>
      </c>
      <c r="AR71">
        <v>1.33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2953.0000000000009</v>
      </c>
    </row>
    <row r="72" spans="1:117">
      <c r="A72" t="s">
        <v>114</v>
      </c>
      <c r="B72">
        <v>0</v>
      </c>
      <c r="C72">
        <v>0</v>
      </c>
      <c r="D72">
        <v>43.37</v>
      </c>
      <c r="E72">
        <v>0</v>
      </c>
      <c r="F72">
        <v>0</v>
      </c>
      <c r="G72">
        <v>53.75</v>
      </c>
      <c r="H72">
        <v>0</v>
      </c>
      <c r="I72">
        <v>23.56</v>
      </c>
      <c r="J72">
        <v>69.05</v>
      </c>
      <c r="K72">
        <v>683.14</v>
      </c>
      <c r="L72">
        <v>633.98</v>
      </c>
      <c r="M72">
        <v>92</v>
      </c>
      <c r="N72">
        <v>118.76</v>
      </c>
      <c r="O72">
        <v>124.33</v>
      </c>
      <c r="P72">
        <v>139.69</v>
      </c>
      <c r="Q72">
        <v>10.28</v>
      </c>
      <c r="R72">
        <v>42.39</v>
      </c>
      <c r="S72">
        <v>26.4</v>
      </c>
      <c r="T72">
        <v>0</v>
      </c>
      <c r="U72">
        <v>393.75</v>
      </c>
      <c r="V72">
        <v>20.8</v>
      </c>
      <c r="W72">
        <v>33.69</v>
      </c>
      <c r="X72">
        <v>148.30000000000001</v>
      </c>
      <c r="Y72">
        <v>0</v>
      </c>
      <c r="Z72">
        <v>2.2000000000000002</v>
      </c>
      <c r="AA72">
        <v>11.85</v>
      </c>
      <c r="AB72">
        <v>3.74</v>
      </c>
      <c r="AC72">
        <v>1.91</v>
      </c>
      <c r="AD72">
        <v>18.27</v>
      </c>
      <c r="AE72">
        <v>32.96</v>
      </c>
      <c r="AF72">
        <v>26.62</v>
      </c>
      <c r="AG72">
        <v>44.11</v>
      </c>
      <c r="AH72">
        <v>93.56</v>
      </c>
      <c r="AI72">
        <v>0</v>
      </c>
      <c r="AJ72">
        <v>0</v>
      </c>
      <c r="AK72">
        <v>53.8</v>
      </c>
      <c r="AL72">
        <v>1.4</v>
      </c>
      <c r="AM72">
        <v>0</v>
      </c>
      <c r="AN72">
        <v>0</v>
      </c>
      <c r="AO72">
        <v>0</v>
      </c>
      <c r="AP72">
        <v>2.0499999999999998</v>
      </c>
      <c r="AQ72">
        <v>46.68</v>
      </c>
      <c r="AR72">
        <v>1.33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3022.0299999999997</v>
      </c>
    </row>
    <row r="73" spans="1:117">
      <c r="A73" t="s">
        <v>115</v>
      </c>
      <c r="B73">
        <v>0</v>
      </c>
      <c r="C73">
        <v>0</v>
      </c>
      <c r="D73">
        <v>43.89</v>
      </c>
      <c r="E73">
        <v>0</v>
      </c>
      <c r="F73">
        <v>0</v>
      </c>
      <c r="G73">
        <v>53.75</v>
      </c>
      <c r="H73">
        <v>0</v>
      </c>
      <c r="I73">
        <v>23.56</v>
      </c>
      <c r="J73">
        <v>69.05</v>
      </c>
      <c r="K73">
        <v>683.14</v>
      </c>
      <c r="L73">
        <v>615.98</v>
      </c>
      <c r="M73">
        <v>92</v>
      </c>
      <c r="N73">
        <v>118.76</v>
      </c>
      <c r="O73">
        <v>124.33</v>
      </c>
      <c r="P73">
        <v>139.69</v>
      </c>
      <c r="Q73">
        <v>10.28</v>
      </c>
      <c r="R73">
        <v>42.39</v>
      </c>
      <c r="S73">
        <v>26.4</v>
      </c>
      <c r="T73">
        <v>0</v>
      </c>
      <c r="U73">
        <v>393.75</v>
      </c>
      <c r="V73">
        <v>20.8</v>
      </c>
      <c r="W73">
        <v>33.69</v>
      </c>
      <c r="X73">
        <v>148.30000000000001</v>
      </c>
      <c r="Y73">
        <v>0</v>
      </c>
      <c r="Z73">
        <v>13.04</v>
      </c>
      <c r="AA73">
        <v>28.1</v>
      </c>
      <c r="AB73">
        <v>13.33</v>
      </c>
      <c r="AC73">
        <v>9.68</v>
      </c>
      <c r="AD73">
        <v>27.41</v>
      </c>
      <c r="AE73">
        <v>32.96</v>
      </c>
      <c r="AF73">
        <v>39.049999999999997</v>
      </c>
      <c r="AG73">
        <v>44.11</v>
      </c>
      <c r="AH73">
        <v>116.95</v>
      </c>
      <c r="AI73">
        <v>0</v>
      </c>
      <c r="AJ73">
        <v>0</v>
      </c>
      <c r="AK73">
        <v>53.8</v>
      </c>
      <c r="AL73">
        <v>1.4</v>
      </c>
      <c r="AM73">
        <v>7.9</v>
      </c>
      <c r="AN73">
        <v>0</v>
      </c>
      <c r="AO73">
        <v>0</v>
      </c>
      <c r="AP73">
        <v>2.0499999999999998</v>
      </c>
      <c r="AQ73">
        <v>62.24</v>
      </c>
      <c r="AR73">
        <v>1.33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3117.4200000000005</v>
      </c>
    </row>
    <row r="74" spans="1:117">
      <c r="A74" t="s">
        <v>116</v>
      </c>
      <c r="B74">
        <v>0</v>
      </c>
      <c r="C74">
        <v>0</v>
      </c>
      <c r="D74">
        <v>43.89</v>
      </c>
      <c r="E74">
        <v>0</v>
      </c>
      <c r="F74">
        <v>0</v>
      </c>
      <c r="G74">
        <v>53.75</v>
      </c>
      <c r="H74">
        <v>0</v>
      </c>
      <c r="I74">
        <v>23.56</v>
      </c>
      <c r="J74">
        <v>69.05</v>
      </c>
      <c r="K74">
        <v>682.79</v>
      </c>
      <c r="L74">
        <v>615.98</v>
      </c>
      <c r="M74">
        <v>92</v>
      </c>
      <c r="N74">
        <v>118.76</v>
      </c>
      <c r="O74">
        <v>124.33</v>
      </c>
      <c r="P74">
        <v>139.69</v>
      </c>
      <c r="Q74">
        <v>10.28</v>
      </c>
      <c r="R74">
        <v>42.39</v>
      </c>
      <c r="S74">
        <v>26.4</v>
      </c>
      <c r="T74">
        <v>0</v>
      </c>
      <c r="U74">
        <v>393.75</v>
      </c>
      <c r="V74">
        <v>20.8</v>
      </c>
      <c r="W74">
        <v>33.69</v>
      </c>
      <c r="X74">
        <v>148.30000000000001</v>
      </c>
      <c r="Y74">
        <v>0</v>
      </c>
      <c r="Z74">
        <v>13.04</v>
      </c>
      <c r="AA74">
        <v>28.1</v>
      </c>
      <c r="AB74">
        <v>13.33</v>
      </c>
      <c r="AC74">
        <v>9.68</v>
      </c>
      <c r="AD74">
        <v>27.41</v>
      </c>
      <c r="AE74">
        <v>32.96</v>
      </c>
      <c r="AF74">
        <v>39.049999999999997</v>
      </c>
      <c r="AG74">
        <v>44.11</v>
      </c>
      <c r="AH74">
        <v>116.95</v>
      </c>
      <c r="AI74">
        <v>0</v>
      </c>
      <c r="AJ74">
        <v>0</v>
      </c>
      <c r="AK74">
        <v>53.8</v>
      </c>
      <c r="AL74">
        <v>1.4</v>
      </c>
      <c r="AM74">
        <v>7.9</v>
      </c>
      <c r="AN74">
        <v>0</v>
      </c>
      <c r="AO74">
        <v>0</v>
      </c>
      <c r="AP74">
        <v>2.0499999999999998</v>
      </c>
      <c r="AQ74">
        <v>62.24</v>
      </c>
      <c r="AR74">
        <v>1.33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3117.07</v>
      </c>
    </row>
    <row r="75" spans="1:117">
      <c r="A75" t="s">
        <v>117</v>
      </c>
      <c r="B75">
        <v>0</v>
      </c>
      <c r="C75">
        <v>0</v>
      </c>
      <c r="D75">
        <v>43.89</v>
      </c>
      <c r="E75">
        <v>0</v>
      </c>
      <c r="F75">
        <v>0</v>
      </c>
      <c r="G75">
        <v>53.75</v>
      </c>
      <c r="H75">
        <v>0</v>
      </c>
      <c r="I75">
        <v>23.56</v>
      </c>
      <c r="J75">
        <v>69.05</v>
      </c>
      <c r="K75">
        <v>682.79</v>
      </c>
      <c r="L75">
        <v>615.98</v>
      </c>
      <c r="M75">
        <v>92</v>
      </c>
      <c r="N75">
        <v>118.76</v>
      </c>
      <c r="O75">
        <v>124.33</v>
      </c>
      <c r="P75">
        <v>139.69</v>
      </c>
      <c r="Q75">
        <v>10.28</v>
      </c>
      <c r="R75">
        <v>42.39</v>
      </c>
      <c r="S75">
        <v>26.4</v>
      </c>
      <c r="T75">
        <v>0</v>
      </c>
      <c r="U75">
        <v>371.25</v>
      </c>
      <c r="V75">
        <v>20.8</v>
      </c>
      <c r="W75">
        <v>33.69</v>
      </c>
      <c r="X75">
        <v>148.30000000000001</v>
      </c>
      <c r="Y75">
        <v>0</v>
      </c>
      <c r="Z75">
        <v>13.04</v>
      </c>
      <c r="AA75">
        <v>28.1</v>
      </c>
      <c r="AB75">
        <v>13.33</v>
      </c>
      <c r="AC75">
        <v>9.68</v>
      </c>
      <c r="AD75">
        <v>27.41</v>
      </c>
      <c r="AE75">
        <v>32.96</v>
      </c>
      <c r="AF75">
        <v>39.049999999999997</v>
      </c>
      <c r="AG75">
        <v>44.11</v>
      </c>
      <c r="AH75">
        <v>116.95</v>
      </c>
      <c r="AI75">
        <v>0</v>
      </c>
      <c r="AJ75">
        <v>0</v>
      </c>
      <c r="AK75">
        <v>53.8</v>
      </c>
      <c r="AL75">
        <v>1.4</v>
      </c>
      <c r="AM75">
        <v>7.9</v>
      </c>
      <c r="AN75">
        <v>0</v>
      </c>
      <c r="AO75">
        <v>0</v>
      </c>
      <c r="AP75">
        <v>2.56</v>
      </c>
      <c r="AQ75">
        <v>62.24</v>
      </c>
      <c r="AR75">
        <v>1.33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3095.08</v>
      </c>
    </row>
    <row r="76" spans="1:117">
      <c r="A76" t="s">
        <v>118</v>
      </c>
      <c r="B76">
        <v>0</v>
      </c>
      <c r="C76">
        <v>0</v>
      </c>
      <c r="D76">
        <v>43.89</v>
      </c>
      <c r="E76">
        <v>0</v>
      </c>
      <c r="F76">
        <v>0</v>
      </c>
      <c r="G76">
        <v>53.75</v>
      </c>
      <c r="H76">
        <v>0</v>
      </c>
      <c r="I76">
        <v>23.56</v>
      </c>
      <c r="J76">
        <v>69.05</v>
      </c>
      <c r="K76">
        <v>682.79</v>
      </c>
      <c r="L76">
        <v>615.98</v>
      </c>
      <c r="M76">
        <v>92</v>
      </c>
      <c r="N76">
        <v>118.76</v>
      </c>
      <c r="O76">
        <v>124.33</v>
      </c>
      <c r="P76">
        <v>139.69</v>
      </c>
      <c r="Q76">
        <v>10.28</v>
      </c>
      <c r="R76">
        <v>42.39</v>
      </c>
      <c r="S76">
        <v>26.4</v>
      </c>
      <c r="T76">
        <v>0</v>
      </c>
      <c r="U76">
        <v>348.75</v>
      </c>
      <c r="V76">
        <v>20.8</v>
      </c>
      <c r="W76">
        <v>33.69</v>
      </c>
      <c r="X76">
        <v>148.30000000000001</v>
      </c>
      <c r="Y76">
        <v>0</v>
      </c>
      <c r="Z76">
        <v>13.04</v>
      </c>
      <c r="AA76">
        <v>35.549999999999997</v>
      </c>
      <c r="AB76">
        <v>13.33</v>
      </c>
      <c r="AC76">
        <v>9.68</v>
      </c>
      <c r="AD76">
        <v>27.41</v>
      </c>
      <c r="AE76">
        <v>32.96</v>
      </c>
      <c r="AF76">
        <v>39.049999999999997</v>
      </c>
      <c r="AG76">
        <v>44.11</v>
      </c>
      <c r="AH76">
        <v>116.95</v>
      </c>
      <c r="AI76">
        <v>0</v>
      </c>
      <c r="AJ76">
        <v>0</v>
      </c>
      <c r="AK76">
        <v>53.8</v>
      </c>
      <c r="AL76">
        <v>1.4</v>
      </c>
      <c r="AM76">
        <v>7.9</v>
      </c>
      <c r="AN76">
        <v>0</v>
      </c>
      <c r="AO76">
        <v>0</v>
      </c>
      <c r="AP76">
        <v>2.56</v>
      </c>
      <c r="AQ76">
        <v>62.24</v>
      </c>
      <c r="AR76">
        <v>1.33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3080.03</v>
      </c>
    </row>
    <row r="77" spans="1:117">
      <c r="A77" t="s">
        <v>119</v>
      </c>
      <c r="B77">
        <v>0</v>
      </c>
      <c r="C77">
        <v>0</v>
      </c>
      <c r="D77">
        <v>44.1</v>
      </c>
      <c r="E77">
        <v>0</v>
      </c>
      <c r="F77">
        <v>0</v>
      </c>
      <c r="G77">
        <v>53.75</v>
      </c>
      <c r="H77">
        <v>0</v>
      </c>
      <c r="I77">
        <v>23.56</v>
      </c>
      <c r="J77">
        <v>69.05</v>
      </c>
      <c r="K77">
        <v>682.79</v>
      </c>
      <c r="L77">
        <v>615.98</v>
      </c>
      <c r="M77">
        <v>92</v>
      </c>
      <c r="N77">
        <v>118.76</v>
      </c>
      <c r="O77">
        <v>124.33</v>
      </c>
      <c r="P77">
        <v>139.69</v>
      </c>
      <c r="Q77">
        <v>10.28</v>
      </c>
      <c r="R77">
        <v>42.39</v>
      </c>
      <c r="S77">
        <v>26.4</v>
      </c>
      <c r="T77">
        <v>0</v>
      </c>
      <c r="U77">
        <v>326.25</v>
      </c>
      <c r="V77">
        <v>20.8</v>
      </c>
      <c r="W77">
        <v>33.69</v>
      </c>
      <c r="X77">
        <v>148.30000000000001</v>
      </c>
      <c r="Y77">
        <v>0</v>
      </c>
      <c r="Z77">
        <v>13.04</v>
      </c>
      <c r="AA77">
        <v>37.21</v>
      </c>
      <c r="AB77">
        <v>13.33</v>
      </c>
      <c r="AC77">
        <v>9.68</v>
      </c>
      <c r="AD77">
        <v>27.41</v>
      </c>
      <c r="AE77">
        <v>32.96</v>
      </c>
      <c r="AF77">
        <v>39.049999999999997</v>
      </c>
      <c r="AG77">
        <v>44.11</v>
      </c>
      <c r="AH77">
        <v>116.95</v>
      </c>
      <c r="AI77">
        <v>0</v>
      </c>
      <c r="AJ77">
        <v>0</v>
      </c>
      <c r="AK77">
        <v>53.8</v>
      </c>
      <c r="AL77">
        <v>1.4</v>
      </c>
      <c r="AM77">
        <v>7.9</v>
      </c>
      <c r="AN77">
        <v>0</v>
      </c>
      <c r="AO77">
        <v>0</v>
      </c>
      <c r="AP77">
        <v>2.56</v>
      </c>
      <c r="AQ77">
        <v>62.24</v>
      </c>
      <c r="AR77">
        <v>1.33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3059.4</v>
      </c>
    </row>
    <row r="78" spans="1:117">
      <c r="A78" t="s">
        <v>120</v>
      </c>
      <c r="B78">
        <v>0</v>
      </c>
      <c r="C78">
        <v>0</v>
      </c>
      <c r="D78">
        <v>44.1</v>
      </c>
      <c r="E78">
        <v>0</v>
      </c>
      <c r="F78">
        <v>0</v>
      </c>
      <c r="G78">
        <v>53.75</v>
      </c>
      <c r="H78">
        <v>0</v>
      </c>
      <c r="I78">
        <v>23.56</v>
      </c>
      <c r="J78">
        <v>69.05</v>
      </c>
      <c r="K78">
        <v>682.79</v>
      </c>
      <c r="L78">
        <v>651.98</v>
      </c>
      <c r="M78">
        <v>92</v>
      </c>
      <c r="N78">
        <v>118.76</v>
      </c>
      <c r="O78">
        <v>124.33</v>
      </c>
      <c r="P78">
        <v>139.69</v>
      </c>
      <c r="Q78">
        <v>10.28</v>
      </c>
      <c r="R78">
        <v>42.39</v>
      </c>
      <c r="S78">
        <v>26.4</v>
      </c>
      <c r="T78">
        <v>0</v>
      </c>
      <c r="U78">
        <v>303.75</v>
      </c>
      <c r="V78">
        <v>20.8</v>
      </c>
      <c r="W78">
        <v>33.69</v>
      </c>
      <c r="X78">
        <v>148.30000000000001</v>
      </c>
      <c r="Y78">
        <v>0</v>
      </c>
      <c r="Z78">
        <v>2.2000000000000002</v>
      </c>
      <c r="AA78">
        <v>11.85</v>
      </c>
      <c r="AB78">
        <v>3.34</v>
      </c>
      <c r="AC78">
        <v>9.68</v>
      </c>
      <c r="AD78">
        <v>18.27</v>
      </c>
      <c r="AE78">
        <v>32.96</v>
      </c>
      <c r="AF78">
        <v>19.72</v>
      </c>
      <c r="AG78">
        <v>44.11</v>
      </c>
      <c r="AH78">
        <v>116.95</v>
      </c>
      <c r="AI78">
        <v>0</v>
      </c>
      <c r="AJ78">
        <v>0</v>
      </c>
      <c r="AK78">
        <v>53.8</v>
      </c>
      <c r="AL78">
        <v>1.4</v>
      </c>
      <c r="AM78">
        <v>0</v>
      </c>
      <c r="AN78">
        <v>0</v>
      </c>
      <c r="AO78">
        <v>0</v>
      </c>
      <c r="AP78">
        <v>2.56</v>
      </c>
      <c r="AQ78">
        <v>62.24</v>
      </c>
      <c r="AR78">
        <v>1.33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2990.3399999999997</v>
      </c>
    </row>
    <row r="79" spans="1:117">
      <c r="A79" t="s">
        <v>121</v>
      </c>
      <c r="B79">
        <v>0</v>
      </c>
      <c r="C79">
        <v>0</v>
      </c>
      <c r="D79">
        <v>44.1</v>
      </c>
      <c r="E79">
        <v>0</v>
      </c>
      <c r="F79">
        <v>0</v>
      </c>
      <c r="G79">
        <v>53.75</v>
      </c>
      <c r="H79">
        <v>0</v>
      </c>
      <c r="I79">
        <v>23.56</v>
      </c>
      <c r="J79">
        <v>69.05</v>
      </c>
      <c r="K79">
        <v>682.79</v>
      </c>
      <c r="L79">
        <v>651.98</v>
      </c>
      <c r="M79">
        <v>92</v>
      </c>
      <c r="N79">
        <v>118.76</v>
      </c>
      <c r="O79">
        <v>124.33</v>
      </c>
      <c r="P79">
        <v>139.69</v>
      </c>
      <c r="Q79">
        <v>10.28</v>
      </c>
      <c r="R79">
        <v>42.39</v>
      </c>
      <c r="S79">
        <v>26.4</v>
      </c>
      <c r="T79">
        <v>0</v>
      </c>
      <c r="U79">
        <v>281.25</v>
      </c>
      <c r="V79">
        <v>20.8</v>
      </c>
      <c r="W79">
        <v>33.69</v>
      </c>
      <c r="X79">
        <v>148.30000000000001</v>
      </c>
      <c r="Y79">
        <v>0</v>
      </c>
      <c r="Z79">
        <v>0</v>
      </c>
      <c r="AA79">
        <v>11.85</v>
      </c>
      <c r="AB79">
        <v>0</v>
      </c>
      <c r="AC79">
        <v>0</v>
      </c>
      <c r="AD79">
        <v>0</v>
      </c>
      <c r="AE79">
        <v>16.48</v>
      </c>
      <c r="AF79">
        <v>8.8699999999999992</v>
      </c>
      <c r="AG79">
        <v>44.11</v>
      </c>
      <c r="AH79">
        <v>93.56</v>
      </c>
      <c r="AI79">
        <v>3.82</v>
      </c>
      <c r="AJ79">
        <v>0</v>
      </c>
      <c r="AK79">
        <v>53.8</v>
      </c>
      <c r="AL79">
        <v>1.4</v>
      </c>
      <c r="AM79">
        <v>0</v>
      </c>
      <c r="AN79">
        <v>0</v>
      </c>
      <c r="AO79">
        <v>0</v>
      </c>
      <c r="AP79">
        <v>2.56</v>
      </c>
      <c r="AQ79">
        <v>62.24</v>
      </c>
      <c r="AR79">
        <v>3.31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2889.4300000000003</v>
      </c>
    </row>
    <row r="80" spans="1:117">
      <c r="A80" t="s">
        <v>122</v>
      </c>
      <c r="B80">
        <v>0</v>
      </c>
      <c r="C80">
        <v>0</v>
      </c>
      <c r="D80">
        <v>44.1</v>
      </c>
      <c r="E80">
        <v>0</v>
      </c>
      <c r="F80">
        <v>0</v>
      </c>
      <c r="G80">
        <v>53.75</v>
      </c>
      <c r="H80">
        <v>0</v>
      </c>
      <c r="I80">
        <v>23.56</v>
      </c>
      <c r="J80">
        <v>69.05</v>
      </c>
      <c r="K80">
        <v>682.79</v>
      </c>
      <c r="L80">
        <v>651.98</v>
      </c>
      <c r="M80">
        <v>92</v>
      </c>
      <c r="N80">
        <v>118.76</v>
      </c>
      <c r="O80">
        <v>124.33</v>
      </c>
      <c r="P80">
        <v>139.69</v>
      </c>
      <c r="Q80">
        <v>10.28</v>
      </c>
      <c r="R80">
        <v>42.39</v>
      </c>
      <c r="S80">
        <v>26.4</v>
      </c>
      <c r="T80">
        <v>0</v>
      </c>
      <c r="U80">
        <v>258.75</v>
      </c>
      <c r="V80">
        <v>20.8</v>
      </c>
      <c r="W80">
        <v>33.69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16.48</v>
      </c>
      <c r="AF80">
        <v>8.8699999999999992</v>
      </c>
      <c r="AG80">
        <v>44.11</v>
      </c>
      <c r="AH80">
        <v>70.17</v>
      </c>
      <c r="AI80">
        <v>16.54</v>
      </c>
      <c r="AJ80">
        <v>0</v>
      </c>
      <c r="AK80">
        <v>53.8</v>
      </c>
      <c r="AL80">
        <v>1.4</v>
      </c>
      <c r="AM80">
        <v>0</v>
      </c>
      <c r="AN80">
        <v>0</v>
      </c>
      <c r="AO80">
        <v>0</v>
      </c>
      <c r="AP80">
        <v>2.56</v>
      </c>
      <c r="AQ80">
        <v>62.24</v>
      </c>
      <c r="AR80">
        <v>3.31</v>
      </c>
      <c r="AS80">
        <v>4.3099999999999996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2844.4100000000003</v>
      </c>
    </row>
    <row r="81" spans="1:117">
      <c r="A81" t="s">
        <v>123</v>
      </c>
      <c r="B81">
        <v>0</v>
      </c>
      <c r="C81">
        <v>0</v>
      </c>
      <c r="D81">
        <v>44.21</v>
      </c>
      <c r="E81">
        <v>0</v>
      </c>
      <c r="F81">
        <v>0</v>
      </c>
      <c r="G81">
        <v>53.75</v>
      </c>
      <c r="H81">
        <v>0</v>
      </c>
      <c r="I81">
        <v>23.56</v>
      </c>
      <c r="J81">
        <v>69.05</v>
      </c>
      <c r="K81">
        <v>682.79</v>
      </c>
      <c r="L81">
        <v>651.98</v>
      </c>
      <c r="M81">
        <v>92</v>
      </c>
      <c r="N81">
        <v>118.76</v>
      </c>
      <c r="O81">
        <v>124.33</v>
      </c>
      <c r="P81">
        <v>139.69</v>
      </c>
      <c r="Q81">
        <v>10.28</v>
      </c>
      <c r="R81">
        <v>42.39</v>
      </c>
      <c r="S81">
        <v>26.4</v>
      </c>
      <c r="T81">
        <v>0</v>
      </c>
      <c r="U81">
        <v>247.5</v>
      </c>
      <c r="V81">
        <v>20.8</v>
      </c>
      <c r="W81">
        <v>33.69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16.48</v>
      </c>
      <c r="AF81">
        <v>8.8699999999999992</v>
      </c>
      <c r="AG81">
        <v>44.11</v>
      </c>
      <c r="AH81">
        <v>23.39</v>
      </c>
      <c r="AI81">
        <v>16.54</v>
      </c>
      <c r="AJ81">
        <v>0</v>
      </c>
      <c r="AK81">
        <v>53.8</v>
      </c>
      <c r="AL81">
        <v>1.4</v>
      </c>
      <c r="AM81">
        <v>0</v>
      </c>
      <c r="AN81">
        <v>0</v>
      </c>
      <c r="AO81">
        <v>0</v>
      </c>
      <c r="AP81">
        <v>2.56</v>
      </c>
      <c r="AQ81">
        <v>46.68</v>
      </c>
      <c r="AR81">
        <v>3.31</v>
      </c>
      <c r="AS81">
        <v>10.76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2777.3800000000006</v>
      </c>
    </row>
    <row r="82" spans="1:117">
      <c r="A82" t="s">
        <v>124</v>
      </c>
      <c r="B82">
        <v>0</v>
      </c>
      <c r="C82">
        <v>0</v>
      </c>
      <c r="D82">
        <v>44.21</v>
      </c>
      <c r="E82">
        <v>0</v>
      </c>
      <c r="F82">
        <v>0</v>
      </c>
      <c r="G82">
        <v>53.75</v>
      </c>
      <c r="H82">
        <v>0</v>
      </c>
      <c r="I82">
        <v>23.56</v>
      </c>
      <c r="J82">
        <v>69.05</v>
      </c>
      <c r="K82">
        <v>682.79</v>
      </c>
      <c r="L82">
        <v>651.98</v>
      </c>
      <c r="M82">
        <v>92</v>
      </c>
      <c r="N82">
        <v>118.76</v>
      </c>
      <c r="O82">
        <v>124.33</v>
      </c>
      <c r="P82">
        <v>139.69</v>
      </c>
      <c r="Q82">
        <v>10.28</v>
      </c>
      <c r="R82">
        <v>42.39</v>
      </c>
      <c r="S82">
        <v>26.4</v>
      </c>
      <c r="T82">
        <v>0</v>
      </c>
      <c r="U82">
        <v>247.5</v>
      </c>
      <c r="V82">
        <v>20.8</v>
      </c>
      <c r="W82">
        <v>33.69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8.8699999999999992</v>
      </c>
      <c r="AG82">
        <v>44.11</v>
      </c>
      <c r="AH82">
        <v>0</v>
      </c>
      <c r="AI82">
        <v>16.54</v>
      </c>
      <c r="AJ82">
        <v>0</v>
      </c>
      <c r="AK82">
        <v>53.8</v>
      </c>
      <c r="AL82">
        <v>1.4</v>
      </c>
      <c r="AM82">
        <v>0</v>
      </c>
      <c r="AN82">
        <v>0</v>
      </c>
      <c r="AO82">
        <v>0</v>
      </c>
      <c r="AP82">
        <v>2.56</v>
      </c>
      <c r="AQ82">
        <v>46.68</v>
      </c>
      <c r="AR82">
        <v>26.49</v>
      </c>
      <c r="AS82">
        <v>10.76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2777.1700000000005</v>
      </c>
    </row>
    <row r="83" spans="1:117">
      <c r="A83" t="s">
        <v>125</v>
      </c>
      <c r="B83">
        <v>0</v>
      </c>
      <c r="C83">
        <v>0</v>
      </c>
      <c r="D83">
        <v>44.21</v>
      </c>
      <c r="E83">
        <v>0</v>
      </c>
      <c r="F83">
        <v>0</v>
      </c>
      <c r="G83">
        <v>53.75</v>
      </c>
      <c r="H83">
        <v>0</v>
      </c>
      <c r="I83">
        <v>23.56</v>
      </c>
      <c r="J83">
        <v>69.05</v>
      </c>
      <c r="K83">
        <v>682.78</v>
      </c>
      <c r="L83">
        <v>651.98</v>
      </c>
      <c r="M83">
        <v>92</v>
      </c>
      <c r="N83">
        <v>118.76</v>
      </c>
      <c r="O83">
        <v>124.33</v>
      </c>
      <c r="P83">
        <v>139.69</v>
      </c>
      <c r="Q83">
        <v>10.28</v>
      </c>
      <c r="R83">
        <v>42.39</v>
      </c>
      <c r="S83">
        <v>26.4</v>
      </c>
      <c r="T83">
        <v>0</v>
      </c>
      <c r="U83">
        <v>247.5</v>
      </c>
      <c r="V83">
        <v>19.46</v>
      </c>
      <c r="W83">
        <v>33.69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44.11</v>
      </c>
      <c r="AH83">
        <v>0</v>
      </c>
      <c r="AI83">
        <v>16.54</v>
      </c>
      <c r="AJ83">
        <v>0</v>
      </c>
      <c r="AK83">
        <v>53.8</v>
      </c>
      <c r="AL83">
        <v>1.4</v>
      </c>
      <c r="AM83">
        <v>0</v>
      </c>
      <c r="AN83">
        <v>0</v>
      </c>
      <c r="AO83">
        <v>0</v>
      </c>
      <c r="AP83">
        <v>2.56</v>
      </c>
      <c r="AQ83">
        <v>31.13</v>
      </c>
      <c r="AR83">
        <v>26.49</v>
      </c>
      <c r="AS83">
        <v>10.76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2760.2700000000004</v>
      </c>
    </row>
    <row r="84" spans="1:117">
      <c r="A84" t="s">
        <v>126</v>
      </c>
      <c r="B84">
        <v>0</v>
      </c>
      <c r="C84">
        <v>0</v>
      </c>
      <c r="D84">
        <v>44.21</v>
      </c>
      <c r="E84">
        <v>0</v>
      </c>
      <c r="F84">
        <v>0</v>
      </c>
      <c r="G84">
        <v>53.75</v>
      </c>
      <c r="H84">
        <v>0</v>
      </c>
      <c r="I84">
        <v>23.56</v>
      </c>
      <c r="J84">
        <v>69.05</v>
      </c>
      <c r="K84">
        <v>683.14</v>
      </c>
      <c r="L84">
        <v>651.98</v>
      </c>
      <c r="M84">
        <v>92</v>
      </c>
      <c r="N84">
        <v>118.76</v>
      </c>
      <c r="O84">
        <v>124.33</v>
      </c>
      <c r="P84">
        <v>139.69</v>
      </c>
      <c r="Q84">
        <v>10.28</v>
      </c>
      <c r="R84">
        <v>42.39</v>
      </c>
      <c r="S84">
        <v>26.4</v>
      </c>
      <c r="T84">
        <v>0</v>
      </c>
      <c r="U84">
        <v>247.5</v>
      </c>
      <c r="V84">
        <v>19.46</v>
      </c>
      <c r="W84">
        <v>33.69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44.11</v>
      </c>
      <c r="AH84">
        <v>0</v>
      </c>
      <c r="AI84">
        <v>16.54</v>
      </c>
      <c r="AJ84">
        <v>0</v>
      </c>
      <c r="AK84">
        <v>53.8</v>
      </c>
      <c r="AL84">
        <v>1.4</v>
      </c>
      <c r="AM84">
        <v>0</v>
      </c>
      <c r="AN84">
        <v>0</v>
      </c>
      <c r="AO84">
        <v>0</v>
      </c>
      <c r="AP84">
        <v>2.56</v>
      </c>
      <c r="AQ84">
        <v>31.13</v>
      </c>
      <c r="AR84">
        <v>26.49</v>
      </c>
      <c r="AS84">
        <v>10.76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2760.6300000000006</v>
      </c>
    </row>
    <row r="85" spans="1:117">
      <c r="A85" t="s">
        <v>127</v>
      </c>
      <c r="B85">
        <v>0</v>
      </c>
      <c r="C85">
        <v>0</v>
      </c>
      <c r="D85">
        <v>44.21</v>
      </c>
      <c r="E85">
        <v>0</v>
      </c>
      <c r="F85">
        <v>0</v>
      </c>
      <c r="G85">
        <v>53.75</v>
      </c>
      <c r="H85">
        <v>0</v>
      </c>
      <c r="I85">
        <v>23.56</v>
      </c>
      <c r="J85">
        <v>69.05</v>
      </c>
      <c r="K85">
        <v>683.14</v>
      </c>
      <c r="L85">
        <v>651.98</v>
      </c>
      <c r="M85">
        <v>92</v>
      </c>
      <c r="N85">
        <v>118.76</v>
      </c>
      <c r="O85">
        <v>124.33</v>
      </c>
      <c r="P85">
        <v>139.69</v>
      </c>
      <c r="Q85">
        <v>10.28</v>
      </c>
      <c r="R85">
        <v>42.39</v>
      </c>
      <c r="S85">
        <v>26.4</v>
      </c>
      <c r="T85">
        <v>0</v>
      </c>
      <c r="U85">
        <v>247.5</v>
      </c>
      <c r="V85">
        <v>19.46</v>
      </c>
      <c r="W85">
        <v>33.69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44.11</v>
      </c>
      <c r="AH85">
        <v>0</v>
      </c>
      <c r="AI85">
        <v>16.54</v>
      </c>
      <c r="AJ85">
        <v>0</v>
      </c>
      <c r="AK85">
        <v>53.8</v>
      </c>
      <c r="AL85">
        <v>1.4</v>
      </c>
      <c r="AM85">
        <v>0</v>
      </c>
      <c r="AN85">
        <v>0</v>
      </c>
      <c r="AO85">
        <v>0</v>
      </c>
      <c r="AP85">
        <v>2.56</v>
      </c>
      <c r="AQ85">
        <v>31.13</v>
      </c>
      <c r="AR85">
        <v>26.49</v>
      </c>
      <c r="AS85">
        <v>10.76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2760.6300000000006</v>
      </c>
    </row>
    <row r="86" spans="1:117">
      <c r="A86" t="s">
        <v>128</v>
      </c>
      <c r="B86">
        <v>0</v>
      </c>
      <c r="C86">
        <v>0</v>
      </c>
      <c r="D86">
        <v>44.21</v>
      </c>
      <c r="E86">
        <v>0</v>
      </c>
      <c r="F86">
        <v>0</v>
      </c>
      <c r="G86">
        <v>53.75</v>
      </c>
      <c r="H86">
        <v>0</v>
      </c>
      <c r="I86">
        <v>23.56</v>
      </c>
      <c r="J86">
        <v>69.05</v>
      </c>
      <c r="K86">
        <v>683.14</v>
      </c>
      <c r="L86">
        <v>651.98</v>
      </c>
      <c r="M86">
        <v>92</v>
      </c>
      <c r="N86">
        <v>118.76</v>
      </c>
      <c r="O86">
        <v>124.33</v>
      </c>
      <c r="P86">
        <v>139.69</v>
      </c>
      <c r="Q86">
        <v>10.28</v>
      </c>
      <c r="R86">
        <v>42.39</v>
      </c>
      <c r="S86">
        <v>26.4</v>
      </c>
      <c r="T86">
        <v>0</v>
      </c>
      <c r="U86">
        <v>247.5</v>
      </c>
      <c r="V86">
        <v>19.46</v>
      </c>
      <c r="W86">
        <v>33.69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44.11</v>
      </c>
      <c r="AH86">
        <v>0</v>
      </c>
      <c r="AI86">
        <v>3.57</v>
      </c>
      <c r="AJ86">
        <v>0</v>
      </c>
      <c r="AK86">
        <v>53.8</v>
      </c>
      <c r="AL86">
        <v>1.4</v>
      </c>
      <c r="AM86">
        <v>0</v>
      </c>
      <c r="AN86">
        <v>0</v>
      </c>
      <c r="AO86">
        <v>0</v>
      </c>
      <c r="AP86">
        <v>2.56</v>
      </c>
      <c r="AQ86">
        <v>31.13</v>
      </c>
      <c r="AR86">
        <v>26.49</v>
      </c>
      <c r="AS86">
        <v>10.76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2747.6600000000008</v>
      </c>
    </row>
    <row r="87" spans="1:117">
      <c r="A87" t="s">
        <v>129</v>
      </c>
      <c r="B87">
        <v>0</v>
      </c>
      <c r="C87">
        <v>0</v>
      </c>
      <c r="D87">
        <v>44.31</v>
      </c>
      <c r="E87">
        <v>0</v>
      </c>
      <c r="F87">
        <v>0</v>
      </c>
      <c r="G87">
        <v>53.75</v>
      </c>
      <c r="H87">
        <v>0</v>
      </c>
      <c r="I87">
        <v>23.56</v>
      </c>
      <c r="J87">
        <v>69.05</v>
      </c>
      <c r="K87">
        <v>683.14</v>
      </c>
      <c r="L87">
        <v>651.98</v>
      </c>
      <c r="M87">
        <v>92</v>
      </c>
      <c r="N87">
        <v>118.76</v>
      </c>
      <c r="O87">
        <v>124.33</v>
      </c>
      <c r="P87">
        <v>139.69</v>
      </c>
      <c r="Q87">
        <v>10.28</v>
      </c>
      <c r="R87">
        <v>42.39</v>
      </c>
      <c r="S87">
        <v>26.4</v>
      </c>
      <c r="T87">
        <v>0</v>
      </c>
      <c r="U87">
        <v>247.5</v>
      </c>
      <c r="V87">
        <v>19.46</v>
      </c>
      <c r="W87">
        <v>33.69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44.11</v>
      </c>
      <c r="AH87">
        <v>0</v>
      </c>
      <c r="AI87">
        <v>0</v>
      </c>
      <c r="AJ87">
        <v>0</v>
      </c>
      <c r="AK87">
        <v>53.8</v>
      </c>
      <c r="AL87">
        <v>13.95</v>
      </c>
      <c r="AM87">
        <v>0</v>
      </c>
      <c r="AN87">
        <v>0</v>
      </c>
      <c r="AO87">
        <v>0</v>
      </c>
      <c r="AP87">
        <v>2.56</v>
      </c>
      <c r="AQ87">
        <v>15.37</v>
      </c>
      <c r="AR87">
        <v>3.31</v>
      </c>
      <c r="AS87">
        <v>4.3099999999999996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2711.35</v>
      </c>
    </row>
    <row r="88" spans="1:117">
      <c r="A88" t="s">
        <v>130</v>
      </c>
      <c r="B88">
        <v>0</v>
      </c>
      <c r="C88">
        <v>0</v>
      </c>
      <c r="D88">
        <v>44.31</v>
      </c>
      <c r="E88">
        <v>0</v>
      </c>
      <c r="F88">
        <v>0</v>
      </c>
      <c r="G88">
        <v>53.75</v>
      </c>
      <c r="H88">
        <v>0</v>
      </c>
      <c r="I88">
        <v>23.56</v>
      </c>
      <c r="J88">
        <v>69.05</v>
      </c>
      <c r="K88">
        <v>683.14</v>
      </c>
      <c r="L88">
        <v>651.98</v>
      </c>
      <c r="M88">
        <v>92</v>
      </c>
      <c r="N88">
        <v>118.76</v>
      </c>
      <c r="O88">
        <v>124.33</v>
      </c>
      <c r="P88">
        <v>139.69</v>
      </c>
      <c r="Q88">
        <v>10.28</v>
      </c>
      <c r="R88">
        <v>42.39</v>
      </c>
      <c r="S88">
        <v>26.4</v>
      </c>
      <c r="T88">
        <v>0</v>
      </c>
      <c r="U88">
        <v>247.5</v>
      </c>
      <c r="V88">
        <v>19.46</v>
      </c>
      <c r="W88">
        <v>33.69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44.11</v>
      </c>
      <c r="AH88">
        <v>0</v>
      </c>
      <c r="AI88">
        <v>0</v>
      </c>
      <c r="AJ88">
        <v>0</v>
      </c>
      <c r="AK88">
        <v>53.8</v>
      </c>
      <c r="AL88">
        <v>27.89</v>
      </c>
      <c r="AM88">
        <v>0</v>
      </c>
      <c r="AN88">
        <v>0</v>
      </c>
      <c r="AO88">
        <v>0</v>
      </c>
      <c r="AP88">
        <v>2.56</v>
      </c>
      <c r="AQ88">
        <v>0</v>
      </c>
      <c r="AR88">
        <v>3.31</v>
      </c>
      <c r="AS88">
        <v>4.3099999999999996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2709.92</v>
      </c>
    </row>
    <row r="89" spans="1:117">
      <c r="A89" t="s">
        <v>131</v>
      </c>
      <c r="B89">
        <v>0</v>
      </c>
      <c r="C89">
        <v>0</v>
      </c>
      <c r="D89">
        <v>44.31</v>
      </c>
      <c r="E89">
        <v>0</v>
      </c>
      <c r="F89">
        <v>0</v>
      </c>
      <c r="G89">
        <v>53.75</v>
      </c>
      <c r="H89">
        <v>0</v>
      </c>
      <c r="I89">
        <v>23.56</v>
      </c>
      <c r="J89">
        <v>69.05</v>
      </c>
      <c r="K89">
        <v>683.14</v>
      </c>
      <c r="L89">
        <v>651.98</v>
      </c>
      <c r="M89">
        <v>92</v>
      </c>
      <c r="N89">
        <v>118.76</v>
      </c>
      <c r="O89">
        <v>124.33</v>
      </c>
      <c r="P89">
        <v>139.69</v>
      </c>
      <c r="Q89">
        <v>10.28</v>
      </c>
      <c r="R89">
        <v>42.39</v>
      </c>
      <c r="S89">
        <v>26.4</v>
      </c>
      <c r="T89">
        <v>0</v>
      </c>
      <c r="U89">
        <v>247.5</v>
      </c>
      <c r="V89">
        <v>19.46</v>
      </c>
      <c r="W89">
        <v>33.69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44.11</v>
      </c>
      <c r="AH89">
        <v>0</v>
      </c>
      <c r="AI89">
        <v>0</v>
      </c>
      <c r="AJ89">
        <v>0</v>
      </c>
      <c r="AK89">
        <v>53.8</v>
      </c>
      <c r="AL89">
        <v>27.89</v>
      </c>
      <c r="AM89">
        <v>0</v>
      </c>
      <c r="AN89">
        <v>0</v>
      </c>
      <c r="AO89">
        <v>0</v>
      </c>
      <c r="AP89">
        <v>2.56</v>
      </c>
      <c r="AQ89">
        <v>0</v>
      </c>
      <c r="AR89">
        <v>3.31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2709.92</v>
      </c>
    </row>
    <row r="90" spans="1:117">
      <c r="A90" t="s">
        <v>132</v>
      </c>
      <c r="B90">
        <v>0</v>
      </c>
      <c r="C90">
        <v>0</v>
      </c>
      <c r="D90">
        <v>44.31</v>
      </c>
      <c r="E90">
        <v>0</v>
      </c>
      <c r="F90">
        <v>0</v>
      </c>
      <c r="G90">
        <v>53.75</v>
      </c>
      <c r="H90">
        <v>0</v>
      </c>
      <c r="I90">
        <v>23.56</v>
      </c>
      <c r="J90">
        <v>69.05</v>
      </c>
      <c r="K90">
        <v>683.14</v>
      </c>
      <c r="L90">
        <v>651.98</v>
      </c>
      <c r="M90">
        <v>92</v>
      </c>
      <c r="N90">
        <v>118.76</v>
      </c>
      <c r="O90">
        <v>124.33</v>
      </c>
      <c r="P90">
        <v>139.69</v>
      </c>
      <c r="Q90">
        <v>10.28</v>
      </c>
      <c r="R90">
        <v>42.39</v>
      </c>
      <c r="S90">
        <v>26.4</v>
      </c>
      <c r="T90">
        <v>0</v>
      </c>
      <c r="U90">
        <v>247.5</v>
      </c>
      <c r="V90">
        <v>19.46</v>
      </c>
      <c r="W90">
        <v>33.69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44.11</v>
      </c>
      <c r="AH90">
        <v>0</v>
      </c>
      <c r="AI90">
        <v>0</v>
      </c>
      <c r="AJ90">
        <v>0</v>
      </c>
      <c r="AK90">
        <v>53.8</v>
      </c>
      <c r="AL90">
        <v>27.89</v>
      </c>
      <c r="AM90">
        <v>0</v>
      </c>
      <c r="AN90">
        <v>0</v>
      </c>
      <c r="AO90">
        <v>0</v>
      </c>
      <c r="AP90">
        <v>2.56</v>
      </c>
      <c r="AQ90">
        <v>0</v>
      </c>
      <c r="AR90">
        <v>3.31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2709.92</v>
      </c>
    </row>
    <row r="91" spans="1:117">
      <c r="A91" t="s">
        <v>133</v>
      </c>
      <c r="B91">
        <v>0</v>
      </c>
      <c r="C91">
        <v>0</v>
      </c>
      <c r="D91">
        <v>44.42</v>
      </c>
      <c r="E91">
        <v>0</v>
      </c>
      <c r="F91">
        <v>0</v>
      </c>
      <c r="G91">
        <v>53.75</v>
      </c>
      <c r="H91">
        <v>0</v>
      </c>
      <c r="I91">
        <v>23.56</v>
      </c>
      <c r="J91">
        <v>69.05</v>
      </c>
      <c r="K91">
        <v>683.14</v>
      </c>
      <c r="L91">
        <v>651.98</v>
      </c>
      <c r="M91">
        <v>92</v>
      </c>
      <c r="N91">
        <v>118.76</v>
      </c>
      <c r="O91">
        <v>124.33</v>
      </c>
      <c r="P91">
        <v>139.69</v>
      </c>
      <c r="Q91">
        <v>10.28</v>
      </c>
      <c r="R91">
        <v>42.39</v>
      </c>
      <c r="S91">
        <v>26.4</v>
      </c>
      <c r="T91">
        <v>0</v>
      </c>
      <c r="U91">
        <v>247.5</v>
      </c>
      <c r="V91">
        <v>19.46</v>
      </c>
      <c r="W91">
        <v>33.69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44.11</v>
      </c>
      <c r="AH91">
        <v>0</v>
      </c>
      <c r="AI91">
        <v>0</v>
      </c>
      <c r="AJ91">
        <v>0</v>
      </c>
      <c r="AK91">
        <v>53.8</v>
      </c>
      <c r="AL91">
        <v>27.89</v>
      </c>
      <c r="AM91">
        <v>0</v>
      </c>
      <c r="AN91">
        <v>0</v>
      </c>
      <c r="AO91">
        <v>0</v>
      </c>
      <c r="AP91">
        <v>2.0499999999999998</v>
      </c>
      <c r="AQ91">
        <v>0</v>
      </c>
      <c r="AR91">
        <v>3.31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2709.5200000000004</v>
      </c>
    </row>
    <row r="92" spans="1:117">
      <c r="A92" t="s">
        <v>134</v>
      </c>
      <c r="B92">
        <v>0</v>
      </c>
      <c r="C92">
        <v>0</v>
      </c>
      <c r="D92">
        <v>44.62</v>
      </c>
      <c r="E92">
        <v>0</v>
      </c>
      <c r="F92">
        <v>0</v>
      </c>
      <c r="G92">
        <v>53.75</v>
      </c>
      <c r="H92">
        <v>0</v>
      </c>
      <c r="I92">
        <v>23.56</v>
      </c>
      <c r="J92">
        <v>69.05</v>
      </c>
      <c r="K92">
        <v>683.14</v>
      </c>
      <c r="L92">
        <v>651.98</v>
      </c>
      <c r="M92">
        <v>92</v>
      </c>
      <c r="N92">
        <v>118.76</v>
      </c>
      <c r="O92">
        <v>124.33</v>
      </c>
      <c r="P92">
        <v>139.69</v>
      </c>
      <c r="Q92">
        <v>10.28</v>
      </c>
      <c r="R92">
        <v>42.39</v>
      </c>
      <c r="S92">
        <v>26.4</v>
      </c>
      <c r="T92">
        <v>0</v>
      </c>
      <c r="U92">
        <v>247.5</v>
      </c>
      <c r="V92">
        <v>19.46</v>
      </c>
      <c r="W92">
        <v>33.69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44.11</v>
      </c>
      <c r="AH92">
        <v>0</v>
      </c>
      <c r="AI92">
        <v>0</v>
      </c>
      <c r="AJ92">
        <v>0</v>
      </c>
      <c r="AK92">
        <v>53.8</v>
      </c>
      <c r="AL92">
        <v>27.89</v>
      </c>
      <c r="AM92">
        <v>0</v>
      </c>
      <c r="AN92">
        <v>0</v>
      </c>
      <c r="AO92">
        <v>0</v>
      </c>
      <c r="AP92">
        <v>2.0499999999999998</v>
      </c>
      <c r="AQ92">
        <v>0</v>
      </c>
      <c r="AR92">
        <v>3.31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2709.7200000000003</v>
      </c>
    </row>
    <row r="93" spans="1:117">
      <c r="A93" t="s">
        <v>135</v>
      </c>
      <c r="B93">
        <v>0</v>
      </c>
      <c r="C93">
        <v>0</v>
      </c>
      <c r="D93">
        <v>44.62</v>
      </c>
      <c r="E93">
        <v>0</v>
      </c>
      <c r="F93">
        <v>0</v>
      </c>
      <c r="G93">
        <v>53.75</v>
      </c>
      <c r="H93">
        <v>0</v>
      </c>
      <c r="I93">
        <v>23.56</v>
      </c>
      <c r="J93">
        <v>69.05</v>
      </c>
      <c r="K93">
        <v>683.14</v>
      </c>
      <c r="L93">
        <v>651.98</v>
      </c>
      <c r="M93">
        <v>92</v>
      </c>
      <c r="N93">
        <v>118.76</v>
      </c>
      <c r="O93">
        <v>124.33</v>
      </c>
      <c r="P93">
        <v>139.69</v>
      </c>
      <c r="Q93">
        <v>10.28</v>
      </c>
      <c r="R93">
        <v>42.39</v>
      </c>
      <c r="S93">
        <v>26.4</v>
      </c>
      <c r="T93">
        <v>0</v>
      </c>
      <c r="U93">
        <v>247.5</v>
      </c>
      <c r="V93">
        <v>19.46</v>
      </c>
      <c r="W93">
        <v>33.69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44.11</v>
      </c>
      <c r="AH93">
        <v>0</v>
      </c>
      <c r="AI93">
        <v>0</v>
      </c>
      <c r="AJ93">
        <v>0</v>
      </c>
      <c r="AK93">
        <v>53.8</v>
      </c>
      <c r="AL93">
        <v>27.89</v>
      </c>
      <c r="AM93">
        <v>0</v>
      </c>
      <c r="AN93">
        <v>0</v>
      </c>
      <c r="AO93">
        <v>0</v>
      </c>
      <c r="AP93">
        <v>2.0499999999999998</v>
      </c>
      <c r="AQ93">
        <v>0</v>
      </c>
      <c r="AR93">
        <v>6.63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2713.0400000000004</v>
      </c>
    </row>
    <row r="94" spans="1:117">
      <c r="A94" t="s">
        <v>136</v>
      </c>
      <c r="B94">
        <v>0</v>
      </c>
      <c r="C94">
        <v>0</v>
      </c>
      <c r="D94">
        <v>44.62</v>
      </c>
      <c r="E94">
        <v>0</v>
      </c>
      <c r="F94">
        <v>0</v>
      </c>
      <c r="G94">
        <v>53.75</v>
      </c>
      <c r="H94">
        <v>0</v>
      </c>
      <c r="I94">
        <v>23.56</v>
      </c>
      <c r="J94">
        <v>69.05</v>
      </c>
      <c r="K94">
        <v>683.14</v>
      </c>
      <c r="L94">
        <v>651.98</v>
      </c>
      <c r="M94">
        <v>92</v>
      </c>
      <c r="N94">
        <v>118.76</v>
      </c>
      <c r="O94">
        <v>124.33</v>
      </c>
      <c r="P94">
        <v>139.69</v>
      </c>
      <c r="Q94">
        <v>10.28</v>
      </c>
      <c r="R94">
        <v>42.39</v>
      </c>
      <c r="S94">
        <v>26.4</v>
      </c>
      <c r="T94">
        <v>0</v>
      </c>
      <c r="U94">
        <v>247.5</v>
      </c>
      <c r="V94">
        <v>19.46</v>
      </c>
      <c r="W94">
        <v>33.69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44.11</v>
      </c>
      <c r="AH94">
        <v>0</v>
      </c>
      <c r="AI94">
        <v>0</v>
      </c>
      <c r="AJ94">
        <v>0</v>
      </c>
      <c r="AK94">
        <v>53.8</v>
      </c>
      <c r="AL94">
        <v>13.95</v>
      </c>
      <c r="AM94">
        <v>0</v>
      </c>
      <c r="AN94">
        <v>0</v>
      </c>
      <c r="AO94">
        <v>0</v>
      </c>
      <c r="AP94">
        <v>2.0499999999999998</v>
      </c>
      <c r="AQ94">
        <v>0</v>
      </c>
      <c r="AR94">
        <v>6.63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2699.1000000000004</v>
      </c>
    </row>
    <row r="95" spans="1:117">
      <c r="A95" t="s">
        <v>137</v>
      </c>
      <c r="B95">
        <v>0</v>
      </c>
      <c r="C95">
        <v>0</v>
      </c>
      <c r="D95">
        <v>44.62</v>
      </c>
      <c r="E95">
        <v>0</v>
      </c>
      <c r="F95">
        <v>0</v>
      </c>
      <c r="G95">
        <v>53.75</v>
      </c>
      <c r="H95">
        <v>0</v>
      </c>
      <c r="I95">
        <v>23.56</v>
      </c>
      <c r="J95">
        <v>69.05</v>
      </c>
      <c r="K95">
        <v>683.14</v>
      </c>
      <c r="L95">
        <v>651.98</v>
      </c>
      <c r="M95">
        <v>92</v>
      </c>
      <c r="N95">
        <v>118.76</v>
      </c>
      <c r="O95">
        <v>124.33</v>
      </c>
      <c r="P95">
        <v>139.69</v>
      </c>
      <c r="Q95">
        <v>10.28</v>
      </c>
      <c r="R95">
        <v>42.39</v>
      </c>
      <c r="S95">
        <v>26.4</v>
      </c>
      <c r="T95">
        <v>0</v>
      </c>
      <c r="U95">
        <v>247.5</v>
      </c>
      <c r="V95">
        <v>19.46</v>
      </c>
      <c r="W95">
        <v>33.69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44.11</v>
      </c>
      <c r="AH95">
        <v>0</v>
      </c>
      <c r="AI95">
        <v>0</v>
      </c>
      <c r="AJ95">
        <v>0</v>
      </c>
      <c r="AK95">
        <v>53.8</v>
      </c>
      <c r="AL95">
        <v>13.95</v>
      </c>
      <c r="AM95">
        <v>0</v>
      </c>
      <c r="AN95">
        <v>0</v>
      </c>
      <c r="AO95">
        <v>0</v>
      </c>
      <c r="AP95">
        <v>2.0499999999999998</v>
      </c>
      <c r="AQ95">
        <v>0</v>
      </c>
      <c r="AR95">
        <v>3.31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2695.78</v>
      </c>
    </row>
    <row r="96" spans="1:117">
      <c r="A96" t="s">
        <v>138</v>
      </c>
      <c r="B96">
        <v>0</v>
      </c>
      <c r="C96">
        <v>0</v>
      </c>
      <c r="D96">
        <v>44.84</v>
      </c>
      <c r="E96">
        <v>0</v>
      </c>
      <c r="F96">
        <v>0</v>
      </c>
      <c r="G96">
        <v>53.75</v>
      </c>
      <c r="H96">
        <v>0</v>
      </c>
      <c r="I96">
        <v>23.56</v>
      </c>
      <c r="J96">
        <v>69.05</v>
      </c>
      <c r="K96">
        <v>683.14</v>
      </c>
      <c r="L96">
        <v>651.98</v>
      </c>
      <c r="M96">
        <v>92</v>
      </c>
      <c r="N96">
        <v>118.76</v>
      </c>
      <c r="O96">
        <v>124.33</v>
      </c>
      <c r="P96">
        <v>139.69</v>
      </c>
      <c r="Q96">
        <v>10.28</v>
      </c>
      <c r="R96">
        <v>42.39</v>
      </c>
      <c r="S96">
        <v>26.4</v>
      </c>
      <c r="T96">
        <v>0</v>
      </c>
      <c r="U96">
        <v>247.5</v>
      </c>
      <c r="V96">
        <v>19.46</v>
      </c>
      <c r="W96">
        <v>33.69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44.11</v>
      </c>
      <c r="AH96">
        <v>0</v>
      </c>
      <c r="AI96">
        <v>0</v>
      </c>
      <c r="AJ96">
        <v>0</v>
      </c>
      <c r="AK96">
        <v>53.8</v>
      </c>
      <c r="AL96">
        <v>13.95</v>
      </c>
      <c r="AM96">
        <v>0</v>
      </c>
      <c r="AN96">
        <v>0</v>
      </c>
      <c r="AO96">
        <v>0</v>
      </c>
      <c r="AP96">
        <v>2.0499999999999998</v>
      </c>
      <c r="AQ96">
        <v>0</v>
      </c>
      <c r="AR96">
        <v>3.31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2696.0000000000005</v>
      </c>
    </row>
    <row r="97" spans="1:117">
      <c r="A97" t="s">
        <v>139</v>
      </c>
      <c r="B97">
        <v>0</v>
      </c>
      <c r="C97">
        <v>0</v>
      </c>
      <c r="D97">
        <v>44.84</v>
      </c>
      <c r="E97">
        <v>0</v>
      </c>
      <c r="F97">
        <v>0</v>
      </c>
      <c r="G97">
        <v>53.75</v>
      </c>
      <c r="H97">
        <v>0</v>
      </c>
      <c r="I97">
        <v>23.56</v>
      </c>
      <c r="J97">
        <v>69.05</v>
      </c>
      <c r="K97">
        <v>683.14</v>
      </c>
      <c r="L97">
        <v>651.98</v>
      </c>
      <c r="M97">
        <v>92</v>
      </c>
      <c r="N97">
        <v>118.76</v>
      </c>
      <c r="O97">
        <v>124.33</v>
      </c>
      <c r="P97">
        <v>139.69</v>
      </c>
      <c r="Q97">
        <v>10.28</v>
      </c>
      <c r="R97">
        <v>42.39</v>
      </c>
      <c r="S97">
        <v>26.4</v>
      </c>
      <c r="T97">
        <v>0</v>
      </c>
      <c r="U97">
        <v>247.5</v>
      </c>
      <c r="V97">
        <v>19.46</v>
      </c>
      <c r="W97">
        <v>33.69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44.11</v>
      </c>
      <c r="AH97">
        <v>0</v>
      </c>
      <c r="AI97">
        <v>0</v>
      </c>
      <c r="AJ97">
        <v>0</v>
      </c>
      <c r="AK97">
        <v>53.8</v>
      </c>
      <c r="AL97">
        <v>13.95</v>
      </c>
      <c r="AM97">
        <v>0</v>
      </c>
      <c r="AN97">
        <v>0</v>
      </c>
      <c r="AO97">
        <v>0</v>
      </c>
      <c r="AP97">
        <v>2.0499999999999998</v>
      </c>
      <c r="AQ97">
        <v>0</v>
      </c>
      <c r="AR97">
        <v>3.31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2696.0000000000005</v>
      </c>
    </row>
    <row r="98" spans="1:117">
      <c r="A98" t="s">
        <v>140</v>
      </c>
      <c r="B98">
        <v>0</v>
      </c>
      <c r="C98">
        <v>0</v>
      </c>
      <c r="D98">
        <v>44.84</v>
      </c>
      <c r="E98">
        <v>0</v>
      </c>
      <c r="F98">
        <v>0</v>
      </c>
      <c r="G98">
        <v>53.75</v>
      </c>
      <c r="H98">
        <v>0</v>
      </c>
      <c r="I98">
        <v>23.56</v>
      </c>
      <c r="J98">
        <v>69.05</v>
      </c>
      <c r="K98">
        <v>683.14</v>
      </c>
      <c r="L98">
        <v>651.98</v>
      </c>
      <c r="M98">
        <v>92</v>
      </c>
      <c r="N98">
        <v>118.76</v>
      </c>
      <c r="O98">
        <v>124.33</v>
      </c>
      <c r="P98">
        <v>139.69</v>
      </c>
      <c r="Q98">
        <v>10.28</v>
      </c>
      <c r="R98">
        <v>42.39</v>
      </c>
      <c r="S98">
        <v>26.4</v>
      </c>
      <c r="T98">
        <v>0</v>
      </c>
      <c r="U98">
        <v>247.5</v>
      </c>
      <c r="V98">
        <v>19.46</v>
      </c>
      <c r="W98">
        <v>33.69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44.11</v>
      </c>
      <c r="AH98">
        <v>0</v>
      </c>
      <c r="AI98">
        <v>0</v>
      </c>
      <c r="AJ98">
        <v>0</v>
      </c>
      <c r="AK98">
        <v>53.8</v>
      </c>
      <c r="AL98">
        <v>13.95</v>
      </c>
      <c r="AM98">
        <v>0</v>
      </c>
      <c r="AN98">
        <v>0</v>
      </c>
      <c r="AO98">
        <v>0</v>
      </c>
      <c r="AP98">
        <v>2.0499999999999998</v>
      </c>
      <c r="AQ98">
        <v>0</v>
      </c>
      <c r="AR98">
        <v>3.31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2696.0000000000005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1.0586550000000003</v>
      </c>
      <c r="E99">
        <f t="shared" si="2"/>
        <v>0</v>
      </c>
      <c r="F99">
        <f t="shared" si="2"/>
        <v>0</v>
      </c>
      <c r="G99">
        <f t="shared" si="2"/>
        <v>1.29</v>
      </c>
      <c r="H99">
        <f t="shared" si="2"/>
        <v>0</v>
      </c>
      <c r="I99">
        <f t="shared" si="2"/>
        <v>0.56543999999999905</v>
      </c>
      <c r="J99">
        <f t="shared" si="2"/>
        <v>1.6572000000000027</v>
      </c>
      <c r="K99">
        <f t="shared" si="2"/>
        <v>16.393427499999998</v>
      </c>
      <c r="L99">
        <f t="shared" si="2"/>
        <v>15.333270000000031</v>
      </c>
      <c r="M99">
        <f t="shared" si="2"/>
        <v>2.2080000000000002</v>
      </c>
      <c r="N99">
        <f t="shared" si="2"/>
        <v>2.8502400000000043</v>
      </c>
      <c r="O99">
        <f t="shared" si="2"/>
        <v>2.9839199999999986</v>
      </c>
      <c r="P99">
        <f t="shared" si="2"/>
        <v>3.3525600000000022</v>
      </c>
      <c r="Q99">
        <f t="shared" si="2"/>
        <v>0.24671999999999952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6.5227299999999993</v>
      </c>
      <c r="V99">
        <f t="shared" si="2"/>
        <v>0.49107999999999968</v>
      </c>
      <c r="W99">
        <f t="shared" si="2"/>
        <v>0.80856000000000106</v>
      </c>
      <c r="X99">
        <f t="shared" si="2"/>
        <v>3.5591999999999944</v>
      </c>
      <c r="Y99">
        <f t="shared" si="2"/>
        <v>0</v>
      </c>
      <c r="Z99">
        <f t="shared" si="2"/>
        <v>4.1319999999999989E-2</v>
      </c>
      <c r="AA99">
        <f t="shared" si="2"/>
        <v>9.937E-2</v>
      </c>
      <c r="AB99">
        <f t="shared" si="2"/>
        <v>7.8747499999999984E-2</v>
      </c>
      <c r="AC99">
        <f t="shared" si="2"/>
        <v>6.3750000000000001E-2</v>
      </c>
      <c r="AD99">
        <f t="shared" si="2"/>
        <v>9.6432500000000018E-2</v>
      </c>
      <c r="AE99">
        <f t="shared" si="2"/>
        <v>0.30900000000000011</v>
      </c>
      <c r="AF99">
        <f t="shared" si="2"/>
        <v>0.3221599999999995</v>
      </c>
      <c r="AG99">
        <f t="shared" si="2"/>
        <v>1.0586400000000005</v>
      </c>
      <c r="AH99">
        <f t="shared" si="2"/>
        <v>0.60021249999999993</v>
      </c>
      <c r="AI99">
        <f t="shared" si="2"/>
        <v>5.3314999999999974E-2</v>
      </c>
      <c r="AJ99">
        <f t="shared" si="2"/>
        <v>0</v>
      </c>
      <c r="AK99">
        <f t="shared" si="2"/>
        <v>1.2912000000000023</v>
      </c>
      <c r="AL99">
        <f t="shared" si="2"/>
        <v>9.2160000000000006E-2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6.428500000000012E-2</v>
      </c>
      <c r="AQ99">
        <f t="shared" si="2"/>
        <v>0.57644749999999989</v>
      </c>
      <c r="AR99">
        <f t="shared" si="2"/>
        <v>0.11352750000000002</v>
      </c>
      <c r="AS99">
        <f t="shared" si="2"/>
        <v>0.12279000000000001</v>
      </c>
      <c r="AT99">
        <f t="shared" si="2"/>
        <v>0.46316999999999992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66.442480000000032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364.59</v>
      </c>
      <c r="L3">
        <v>345.21</v>
      </c>
      <c r="M3">
        <v>76.25</v>
      </c>
      <c r="N3">
        <v>98.43</v>
      </c>
      <c r="O3">
        <v>119.56</v>
      </c>
      <c r="P3">
        <v>115.78</v>
      </c>
      <c r="Q3">
        <v>5.77</v>
      </c>
      <c r="R3">
        <v>22.41</v>
      </c>
      <c r="S3">
        <v>13.96</v>
      </c>
      <c r="T3">
        <v>0</v>
      </c>
      <c r="U3">
        <v>221.76</v>
      </c>
      <c r="V3">
        <v>11</v>
      </c>
      <c r="W3">
        <v>18.41</v>
      </c>
      <c r="X3">
        <v>93.94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8.5299999999999994</v>
      </c>
      <c r="AG3">
        <v>42.42</v>
      </c>
      <c r="AH3">
        <v>0</v>
      </c>
      <c r="AI3">
        <v>0</v>
      </c>
      <c r="AJ3">
        <v>0</v>
      </c>
      <c r="AK3">
        <v>51.73</v>
      </c>
      <c r="AL3">
        <v>1.35</v>
      </c>
      <c r="AM3">
        <v>0</v>
      </c>
      <c r="AN3">
        <v>0</v>
      </c>
      <c r="AO3">
        <v>0</v>
      </c>
      <c r="AP3">
        <v>1.23</v>
      </c>
      <c r="AQ3">
        <v>0</v>
      </c>
      <c r="AR3">
        <v>3.18</v>
      </c>
      <c r="AS3">
        <v>4.1399999999999997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1638.8800000000003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364.59</v>
      </c>
      <c r="L4">
        <v>345.21</v>
      </c>
      <c r="M4">
        <v>76.25</v>
      </c>
      <c r="N4">
        <v>98.43</v>
      </c>
      <c r="O4">
        <v>119.56</v>
      </c>
      <c r="P4">
        <v>115.78</v>
      </c>
      <c r="Q4">
        <v>5.77</v>
      </c>
      <c r="R4">
        <v>22.41</v>
      </c>
      <c r="S4">
        <v>13.96</v>
      </c>
      <c r="T4">
        <v>0</v>
      </c>
      <c r="U4">
        <v>221.76</v>
      </c>
      <c r="V4">
        <v>11</v>
      </c>
      <c r="W4">
        <v>18.41</v>
      </c>
      <c r="X4">
        <v>93.94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8.5299999999999994</v>
      </c>
      <c r="AG4">
        <v>42.42</v>
      </c>
      <c r="AH4">
        <v>0</v>
      </c>
      <c r="AI4">
        <v>0</v>
      </c>
      <c r="AJ4">
        <v>0</v>
      </c>
      <c r="AK4">
        <v>51.73</v>
      </c>
      <c r="AL4">
        <v>1.35</v>
      </c>
      <c r="AM4">
        <v>0</v>
      </c>
      <c r="AN4">
        <v>0</v>
      </c>
      <c r="AO4">
        <v>0</v>
      </c>
      <c r="AP4">
        <v>1.23</v>
      </c>
      <c r="AQ4">
        <v>0</v>
      </c>
      <c r="AR4">
        <v>0.63</v>
      </c>
      <c r="AS4">
        <v>4.1399999999999997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1636.3300000000004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364.59</v>
      </c>
      <c r="L5">
        <v>345.21</v>
      </c>
      <c r="M5">
        <v>76.25</v>
      </c>
      <c r="N5">
        <v>98.43</v>
      </c>
      <c r="O5">
        <v>119.56</v>
      </c>
      <c r="P5">
        <v>115.78</v>
      </c>
      <c r="Q5">
        <v>5.77</v>
      </c>
      <c r="R5">
        <v>22.41</v>
      </c>
      <c r="S5">
        <v>13.96</v>
      </c>
      <c r="T5">
        <v>0</v>
      </c>
      <c r="U5">
        <v>221.76</v>
      </c>
      <c r="V5">
        <v>11</v>
      </c>
      <c r="W5">
        <v>32.39</v>
      </c>
      <c r="X5">
        <v>93.94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8.5299999999999994</v>
      </c>
      <c r="AG5">
        <v>42.42</v>
      </c>
      <c r="AH5">
        <v>0</v>
      </c>
      <c r="AI5">
        <v>0</v>
      </c>
      <c r="AJ5">
        <v>0</v>
      </c>
      <c r="AK5">
        <v>51.73</v>
      </c>
      <c r="AL5">
        <v>1.35</v>
      </c>
      <c r="AM5">
        <v>0</v>
      </c>
      <c r="AN5">
        <v>0</v>
      </c>
      <c r="AO5">
        <v>0</v>
      </c>
      <c r="AP5">
        <v>1.23</v>
      </c>
      <c r="AQ5">
        <v>0</v>
      </c>
      <c r="AR5">
        <v>0.63</v>
      </c>
      <c r="AS5">
        <v>4.1399999999999997</v>
      </c>
      <c r="AT5">
        <v>19.23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1650.3100000000004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364.59</v>
      </c>
      <c r="L6">
        <v>345.21</v>
      </c>
      <c r="M6">
        <v>76.25</v>
      </c>
      <c r="N6">
        <v>98.43</v>
      </c>
      <c r="O6">
        <v>119.56</v>
      </c>
      <c r="P6">
        <v>115.78</v>
      </c>
      <c r="Q6">
        <v>5.77</v>
      </c>
      <c r="R6">
        <v>22.41</v>
      </c>
      <c r="S6">
        <v>13.96</v>
      </c>
      <c r="T6">
        <v>0</v>
      </c>
      <c r="U6">
        <v>221.76</v>
      </c>
      <c r="V6">
        <v>11</v>
      </c>
      <c r="W6">
        <v>32.39</v>
      </c>
      <c r="X6">
        <v>93.94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8.5299999999999994</v>
      </c>
      <c r="AG6">
        <v>42.42</v>
      </c>
      <c r="AH6">
        <v>0</v>
      </c>
      <c r="AI6">
        <v>0</v>
      </c>
      <c r="AJ6">
        <v>0</v>
      </c>
      <c r="AK6">
        <v>51.73</v>
      </c>
      <c r="AL6">
        <v>1.35</v>
      </c>
      <c r="AM6">
        <v>0</v>
      </c>
      <c r="AN6">
        <v>0</v>
      </c>
      <c r="AO6">
        <v>0</v>
      </c>
      <c r="AP6">
        <v>1.23</v>
      </c>
      <c r="AQ6">
        <v>0</v>
      </c>
      <c r="AR6">
        <v>0.63</v>
      </c>
      <c r="AS6">
        <v>4.1399999999999997</v>
      </c>
      <c r="AT6">
        <v>19.23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1650.3100000000004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364.59</v>
      </c>
      <c r="L7">
        <v>345.21</v>
      </c>
      <c r="M7">
        <v>76.25</v>
      </c>
      <c r="N7">
        <v>98.43</v>
      </c>
      <c r="O7">
        <v>119.56</v>
      </c>
      <c r="P7">
        <v>115.78</v>
      </c>
      <c r="Q7">
        <v>5.77</v>
      </c>
      <c r="R7">
        <v>22.41</v>
      </c>
      <c r="S7">
        <v>13.96</v>
      </c>
      <c r="T7">
        <v>0</v>
      </c>
      <c r="U7">
        <v>221.76</v>
      </c>
      <c r="V7">
        <v>11</v>
      </c>
      <c r="W7">
        <v>32.39</v>
      </c>
      <c r="X7">
        <v>93.94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8.5299999999999994</v>
      </c>
      <c r="AG7">
        <v>42.42</v>
      </c>
      <c r="AH7">
        <v>0</v>
      </c>
      <c r="AI7">
        <v>0</v>
      </c>
      <c r="AJ7">
        <v>0</v>
      </c>
      <c r="AK7">
        <v>51.73</v>
      </c>
      <c r="AL7">
        <v>1.35</v>
      </c>
      <c r="AM7">
        <v>0</v>
      </c>
      <c r="AN7">
        <v>0</v>
      </c>
      <c r="AO7">
        <v>0</v>
      </c>
      <c r="AP7">
        <v>1.23</v>
      </c>
      <c r="AQ7">
        <v>0</v>
      </c>
      <c r="AR7">
        <v>0.63</v>
      </c>
      <c r="AS7">
        <v>4.1399999999999997</v>
      </c>
      <c r="AT7">
        <v>17.329999999999998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1648.4100000000003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364.59</v>
      </c>
      <c r="L8">
        <v>345.21</v>
      </c>
      <c r="M8">
        <v>76.25</v>
      </c>
      <c r="N8">
        <v>98.43</v>
      </c>
      <c r="O8">
        <v>119.56</v>
      </c>
      <c r="P8">
        <v>115.78</v>
      </c>
      <c r="Q8">
        <v>5.77</v>
      </c>
      <c r="R8">
        <v>22.41</v>
      </c>
      <c r="S8">
        <v>13.96</v>
      </c>
      <c r="T8">
        <v>0</v>
      </c>
      <c r="U8">
        <v>221.76</v>
      </c>
      <c r="V8">
        <v>11</v>
      </c>
      <c r="W8">
        <v>32.39</v>
      </c>
      <c r="X8">
        <v>93.94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8.5299999999999994</v>
      </c>
      <c r="AG8">
        <v>42.42</v>
      </c>
      <c r="AH8">
        <v>0</v>
      </c>
      <c r="AI8">
        <v>0</v>
      </c>
      <c r="AJ8">
        <v>0</v>
      </c>
      <c r="AK8">
        <v>51.73</v>
      </c>
      <c r="AL8">
        <v>1.35</v>
      </c>
      <c r="AM8">
        <v>0</v>
      </c>
      <c r="AN8">
        <v>0</v>
      </c>
      <c r="AO8">
        <v>0</v>
      </c>
      <c r="AP8">
        <v>1.23</v>
      </c>
      <c r="AQ8">
        <v>0</v>
      </c>
      <c r="AR8">
        <v>0.63</v>
      </c>
      <c r="AS8">
        <v>4.1399999999999997</v>
      </c>
      <c r="AT8">
        <v>16.62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1647.7000000000003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364.59</v>
      </c>
      <c r="L9">
        <v>345.21</v>
      </c>
      <c r="M9">
        <v>76.25</v>
      </c>
      <c r="N9">
        <v>98.43</v>
      </c>
      <c r="O9">
        <v>119.56</v>
      </c>
      <c r="P9">
        <v>115.78</v>
      </c>
      <c r="Q9">
        <v>5.77</v>
      </c>
      <c r="R9">
        <v>22.41</v>
      </c>
      <c r="S9">
        <v>13.96</v>
      </c>
      <c r="T9">
        <v>0</v>
      </c>
      <c r="U9">
        <v>221.76</v>
      </c>
      <c r="V9">
        <v>11</v>
      </c>
      <c r="W9">
        <v>32.39</v>
      </c>
      <c r="X9">
        <v>93.94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42.42</v>
      </c>
      <c r="AH9">
        <v>0</v>
      </c>
      <c r="AI9">
        <v>0</v>
      </c>
      <c r="AJ9">
        <v>0</v>
      </c>
      <c r="AK9">
        <v>51.73</v>
      </c>
      <c r="AL9">
        <v>1.35</v>
      </c>
      <c r="AM9">
        <v>0</v>
      </c>
      <c r="AN9">
        <v>0</v>
      </c>
      <c r="AO9">
        <v>0</v>
      </c>
      <c r="AP9">
        <v>1.23</v>
      </c>
      <c r="AQ9">
        <v>0</v>
      </c>
      <c r="AR9">
        <v>0.63</v>
      </c>
      <c r="AS9">
        <v>4.1399999999999997</v>
      </c>
      <c r="AT9">
        <v>17.329999999999998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1648.4100000000003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364.59</v>
      </c>
      <c r="L10">
        <v>345.21</v>
      </c>
      <c r="M10">
        <v>76.25</v>
      </c>
      <c r="N10">
        <v>98.43</v>
      </c>
      <c r="O10">
        <v>119.56</v>
      </c>
      <c r="P10">
        <v>115.78</v>
      </c>
      <c r="Q10">
        <v>5.77</v>
      </c>
      <c r="R10">
        <v>22.41</v>
      </c>
      <c r="S10">
        <v>13.96</v>
      </c>
      <c r="T10">
        <v>0</v>
      </c>
      <c r="U10">
        <v>221.76</v>
      </c>
      <c r="V10">
        <v>11</v>
      </c>
      <c r="W10">
        <v>32.39</v>
      </c>
      <c r="X10">
        <v>93.94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42.42</v>
      </c>
      <c r="AH10">
        <v>0</v>
      </c>
      <c r="AI10">
        <v>0</v>
      </c>
      <c r="AJ10">
        <v>0</v>
      </c>
      <c r="AK10">
        <v>51.73</v>
      </c>
      <c r="AL10">
        <v>1.35</v>
      </c>
      <c r="AM10">
        <v>0</v>
      </c>
      <c r="AN10">
        <v>0</v>
      </c>
      <c r="AO10">
        <v>0</v>
      </c>
      <c r="AP10">
        <v>1.23</v>
      </c>
      <c r="AQ10">
        <v>0</v>
      </c>
      <c r="AR10">
        <v>0.63</v>
      </c>
      <c r="AS10">
        <v>4.1399999999999997</v>
      </c>
      <c r="AT10">
        <v>16.41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1647.4900000000005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364.59</v>
      </c>
      <c r="L11">
        <v>345.21</v>
      </c>
      <c r="M11">
        <v>76.25</v>
      </c>
      <c r="N11">
        <v>98.43</v>
      </c>
      <c r="O11">
        <v>119.56</v>
      </c>
      <c r="P11">
        <v>115.78</v>
      </c>
      <c r="Q11">
        <v>5.77</v>
      </c>
      <c r="R11">
        <v>22.41</v>
      </c>
      <c r="S11">
        <v>13.96</v>
      </c>
      <c r="T11">
        <v>0</v>
      </c>
      <c r="U11">
        <v>221.76</v>
      </c>
      <c r="V11">
        <v>11</v>
      </c>
      <c r="W11">
        <v>21.39</v>
      </c>
      <c r="X11">
        <v>93.94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42.42</v>
      </c>
      <c r="AH11">
        <v>0</v>
      </c>
      <c r="AI11">
        <v>0</v>
      </c>
      <c r="AJ11">
        <v>0</v>
      </c>
      <c r="AK11">
        <v>51.73</v>
      </c>
      <c r="AL11">
        <v>1.35</v>
      </c>
      <c r="AM11">
        <v>0</v>
      </c>
      <c r="AN11">
        <v>0</v>
      </c>
      <c r="AO11">
        <v>0</v>
      </c>
      <c r="AP11">
        <v>1.97</v>
      </c>
      <c r="AQ11">
        <v>0</v>
      </c>
      <c r="AR11">
        <v>0.63</v>
      </c>
      <c r="AS11">
        <v>4.1399999999999997</v>
      </c>
      <c r="AT11">
        <v>16.68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1637.5000000000005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364.59</v>
      </c>
      <c r="L12">
        <v>345.21</v>
      </c>
      <c r="M12">
        <v>76.25</v>
      </c>
      <c r="N12">
        <v>98.43</v>
      </c>
      <c r="O12">
        <v>119.56</v>
      </c>
      <c r="P12">
        <v>115.78</v>
      </c>
      <c r="Q12">
        <v>5.77</v>
      </c>
      <c r="R12">
        <v>22.41</v>
      </c>
      <c r="S12">
        <v>13.96</v>
      </c>
      <c r="T12">
        <v>0</v>
      </c>
      <c r="U12">
        <v>221.76</v>
      </c>
      <c r="V12">
        <v>11</v>
      </c>
      <c r="W12">
        <v>21.39</v>
      </c>
      <c r="X12">
        <v>93.94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42.42</v>
      </c>
      <c r="AH12">
        <v>0</v>
      </c>
      <c r="AI12">
        <v>0</v>
      </c>
      <c r="AJ12">
        <v>0</v>
      </c>
      <c r="AK12">
        <v>51.73</v>
      </c>
      <c r="AL12">
        <v>1.35</v>
      </c>
      <c r="AM12">
        <v>0</v>
      </c>
      <c r="AN12">
        <v>0</v>
      </c>
      <c r="AO12">
        <v>0</v>
      </c>
      <c r="AP12">
        <v>1.97</v>
      </c>
      <c r="AQ12">
        <v>0</v>
      </c>
      <c r="AR12">
        <v>0.63</v>
      </c>
      <c r="AS12">
        <v>4.1399999999999997</v>
      </c>
      <c r="AT12">
        <v>15.46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1636.2800000000004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364.59</v>
      </c>
      <c r="L13">
        <v>345.21</v>
      </c>
      <c r="M13">
        <v>76.25</v>
      </c>
      <c r="N13">
        <v>98.43</v>
      </c>
      <c r="O13">
        <v>119.56</v>
      </c>
      <c r="P13">
        <v>115.78</v>
      </c>
      <c r="Q13">
        <v>5.77</v>
      </c>
      <c r="R13">
        <v>22.41</v>
      </c>
      <c r="S13">
        <v>13.96</v>
      </c>
      <c r="T13">
        <v>0</v>
      </c>
      <c r="U13">
        <v>221.76</v>
      </c>
      <c r="V13">
        <v>11</v>
      </c>
      <c r="W13">
        <v>21.39</v>
      </c>
      <c r="X13">
        <v>93.94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42.42</v>
      </c>
      <c r="AH13">
        <v>0</v>
      </c>
      <c r="AI13">
        <v>0</v>
      </c>
      <c r="AJ13">
        <v>0</v>
      </c>
      <c r="AK13">
        <v>51.73</v>
      </c>
      <c r="AL13">
        <v>1.35</v>
      </c>
      <c r="AM13">
        <v>0</v>
      </c>
      <c r="AN13">
        <v>0</v>
      </c>
      <c r="AO13">
        <v>0</v>
      </c>
      <c r="AP13">
        <v>1.97</v>
      </c>
      <c r="AQ13">
        <v>0</v>
      </c>
      <c r="AR13">
        <v>0.63</v>
      </c>
      <c r="AS13">
        <v>4.1399999999999997</v>
      </c>
      <c r="AT13">
        <v>16.77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1637.5900000000004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364.59</v>
      </c>
      <c r="L14">
        <v>345.21</v>
      </c>
      <c r="M14">
        <v>76.25</v>
      </c>
      <c r="N14">
        <v>98.43</v>
      </c>
      <c r="O14">
        <v>119.56</v>
      </c>
      <c r="P14">
        <v>115.78</v>
      </c>
      <c r="Q14">
        <v>5.77</v>
      </c>
      <c r="R14">
        <v>22.41</v>
      </c>
      <c r="S14">
        <v>13.96</v>
      </c>
      <c r="T14">
        <v>0</v>
      </c>
      <c r="U14">
        <v>221.76</v>
      </c>
      <c r="V14">
        <v>11</v>
      </c>
      <c r="W14">
        <v>21.39</v>
      </c>
      <c r="X14">
        <v>93.94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42.42</v>
      </c>
      <c r="AH14">
        <v>0</v>
      </c>
      <c r="AI14">
        <v>0</v>
      </c>
      <c r="AJ14">
        <v>0</v>
      </c>
      <c r="AK14">
        <v>51.73</v>
      </c>
      <c r="AL14">
        <v>1.35</v>
      </c>
      <c r="AM14">
        <v>0</v>
      </c>
      <c r="AN14">
        <v>0</v>
      </c>
      <c r="AO14">
        <v>0</v>
      </c>
      <c r="AP14">
        <v>1.97</v>
      </c>
      <c r="AQ14">
        <v>0</v>
      </c>
      <c r="AR14">
        <v>0.63</v>
      </c>
      <c r="AS14">
        <v>4.1399999999999997</v>
      </c>
      <c r="AT14">
        <v>17.329999999999998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1638.1500000000003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364.59</v>
      </c>
      <c r="L15">
        <v>345.21</v>
      </c>
      <c r="M15">
        <v>76.25</v>
      </c>
      <c r="N15">
        <v>98.43</v>
      </c>
      <c r="O15">
        <v>119.56</v>
      </c>
      <c r="P15">
        <v>115.78</v>
      </c>
      <c r="Q15">
        <v>5.77</v>
      </c>
      <c r="R15">
        <v>22.41</v>
      </c>
      <c r="S15">
        <v>13.96</v>
      </c>
      <c r="T15">
        <v>0</v>
      </c>
      <c r="U15">
        <v>221.76</v>
      </c>
      <c r="V15">
        <v>11</v>
      </c>
      <c r="W15">
        <v>21.39</v>
      </c>
      <c r="X15">
        <v>93.94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15.85</v>
      </c>
      <c r="AF15">
        <v>8.5299999999999994</v>
      </c>
      <c r="AG15">
        <v>42.42</v>
      </c>
      <c r="AH15">
        <v>0</v>
      </c>
      <c r="AI15">
        <v>0</v>
      </c>
      <c r="AJ15">
        <v>0</v>
      </c>
      <c r="AK15">
        <v>51.73</v>
      </c>
      <c r="AL15">
        <v>1.35</v>
      </c>
      <c r="AM15">
        <v>0</v>
      </c>
      <c r="AN15">
        <v>0</v>
      </c>
      <c r="AO15">
        <v>0</v>
      </c>
      <c r="AP15">
        <v>1.97</v>
      </c>
      <c r="AQ15">
        <v>0</v>
      </c>
      <c r="AR15">
        <v>0.63</v>
      </c>
      <c r="AS15">
        <v>4.1399999999999997</v>
      </c>
      <c r="AT15">
        <v>17.329999999999998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1654.0000000000002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364.59</v>
      </c>
      <c r="L16">
        <v>345.21</v>
      </c>
      <c r="M16">
        <v>76.25</v>
      </c>
      <c r="N16">
        <v>98.43</v>
      </c>
      <c r="O16">
        <v>119.56</v>
      </c>
      <c r="P16">
        <v>115.78</v>
      </c>
      <c r="Q16">
        <v>5.77</v>
      </c>
      <c r="R16">
        <v>22.41</v>
      </c>
      <c r="S16">
        <v>13.96</v>
      </c>
      <c r="T16">
        <v>0</v>
      </c>
      <c r="U16">
        <v>221.76</v>
      </c>
      <c r="V16">
        <v>11</v>
      </c>
      <c r="W16">
        <v>21.39</v>
      </c>
      <c r="X16">
        <v>93.94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15.85</v>
      </c>
      <c r="AF16">
        <v>8.5299999999999994</v>
      </c>
      <c r="AG16">
        <v>42.42</v>
      </c>
      <c r="AH16">
        <v>0</v>
      </c>
      <c r="AI16">
        <v>0</v>
      </c>
      <c r="AJ16">
        <v>0</v>
      </c>
      <c r="AK16">
        <v>51.73</v>
      </c>
      <c r="AL16">
        <v>1.35</v>
      </c>
      <c r="AM16">
        <v>0</v>
      </c>
      <c r="AN16">
        <v>0</v>
      </c>
      <c r="AO16">
        <v>0</v>
      </c>
      <c r="AP16">
        <v>1.97</v>
      </c>
      <c r="AQ16">
        <v>0</v>
      </c>
      <c r="AR16">
        <v>0.63</v>
      </c>
      <c r="AS16">
        <v>4.1399999999999997</v>
      </c>
      <c r="AT16">
        <v>17.329999999999998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1654.0000000000002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362.67</v>
      </c>
      <c r="L17">
        <v>345.21</v>
      </c>
      <c r="M17">
        <v>76.25</v>
      </c>
      <c r="N17">
        <v>98.43</v>
      </c>
      <c r="O17">
        <v>119.56</v>
      </c>
      <c r="P17">
        <v>115.78</v>
      </c>
      <c r="Q17">
        <v>5.77</v>
      </c>
      <c r="R17">
        <v>22.48</v>
      </c>
      <c r="S17">
        <v>13.96</v>
      </c>
      <c r="T17">
        <v>0</v>
      </c>
      <c r="U17">
        <v>221.76</v>
      </c>
      <c r="V17">
        <v>11.07</v>
      </c>
      <c r="W17">
        <v>21.39</v>
      </c>
      <c r="X17">
        <v>94.73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15.85</v>
      </c>
      <c r="AF17">
        <v>8.5299999999999994</v>
      </c>
      <c r="AG17">
        <v>42.42</v>
      </c>
      <c r="AH17">
        <v>0</v>
      </c>
      <c r="AI17">
        <v>0</v>
      </c>
      <c r="AJ17">
        <v>0</v>
      </c>
      <c r="AK17">
        <v>51.73</v>
      </c>
      <c r="AL17">
        <v>1.35</v>
      </c>
      <c r="AM17">
        <v>0</v>
      </c>
      <c r="AN17">
        <v>0</v>
      </c>
      <c r="AO17">
        <v>0</v>
      </c>
      <c r="AP17">
        <v>7.51</v>
      </c>
      <c r="AQ17">
        <v>0</v>
      </c>
      <c r="AR17">
        <v>0.63</v>
      </c>
      <c r="AS17">
        <v>4.1399999999999997</v>
      </c>
      <c r="AT17">
        <v>17.329999999999998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1658.55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362.67</v>
      </c>
      <c r="L18">
        <v>345.21</v>
      </c>
      <c r="M18">
        <v>76.25</v>
      </c>
      <c r="N18">
        <v>98.43</v>
      </c>
      <c r="O18">
        <v>119.56</v>
      </c>
      <c r="P18">
        <v>115.78</v>
      </c>
      <c r="Q18">
        <v>5.77</v>
      </c>
      <c r="R18">
        <v>22.48</v>
      </c>
      <c r="S18">
        <v>13.96</v>
      </c>
      <c r="T18">
        <v>0</v>
      </c>
      <c r="U18">
        <v>221.76</v>
      </c>
      <c r="V18">
        <v>11.07</v>
      </c>
      <c r="W18">
        <v>21.39</v>
      </c>
      <c r="X18">
        <v>94.73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15.85</v>
      </c>
      <c r="AF18">
        <v>8.5299999999999994</v>
      </c>
      <c r="AG18">
        <v>42.42</v>
      </c>
      <c r="AH18">
        <v>0</v>
      </c>
      <c r="AI18">
        <v>0</v>
      </c>
      <c r="AJ18">
        <v>0</v>
      </c>
      <c r="AK18">
        <v>51.73</v>
      </c>
      <c r="AL18">
        <v>1.35</v>
      </c>
      <c r="AM18">
        <v>0</v>
      </c>
      <c r="AN18">
        <v>0</v>
      </c>
      <c r="AO18">
        <v>0</v>
      </c>
      <c r="AP18">
        <v>7.51</v>
      </c>
      <c r="AQ18">
        <v>0</v>
      </c>
      <c r="AR18">
        <v>0.63</v>
      </c>
      <c r="AS18">
        <v>4.1399999999999997</v>
      </c>
      <c r="AT18">
        <v>17.329999999999998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1658.55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362.67</v>
      </c>
      <c r="L19">
        <v>345.21</v>
      </c>
      <c r="M19">
        <v>76.25</v>
      </c>
      <c r="N19">
        <v>98.43</v>
      </c>
      <c r="O19">
        <v>119.56</v>
      </c>
      <c r="P19">
        <v>115.78</v>
      </c>
      <c r="Q19">
        <v>5.77</v>
      </c>
      <c r="R19">
        <v>22.48</v>
      </c>
      <c r="S19">
        <v>13.96</v>
      </c>
      <c r="T19">
        <v>0</v>
      </c>
      <c r="U19">
        <v>186.07</v>
      </c>
      <c r="V19">
        <v>11.07</v>
      </c>
      <c r="W19">
        <v>21.39</v>
      </c>
      <c r="X19">
        <v>94.73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</v>
      </c>
      <c r="AF19">
        <v>8.5299999999999994</v>
      </c>
      <c r="AG19">
        <v>42.42</v>
      </c>
      <c r="AH19">
        <v>0</v>
      </c>
      <c r="AI19">
        <v>0</v>
      </c>
      <c r="AJ19">
        <v>0</v>
      </c>
      <c r="AK19">
        <v>51.73</v>
      </c>
      <c r="AL19">
        <v>1.35</v>
      </c>
      <c r="AM19">
        <v>0</v>
      </c>
      <c r="AN19">
        <v>0</v>
      </c>
      <c r="AO19">
        <v>0</v>
      </c>
      <c r="AP19">
        <v>7.51</v>
      </c>
      <c r="AQ19">
        <v>0</v>
      </c>
      <c r="AR19">
        <v>0.63</v>
      </c>
      <c r="AS19">
        <v>4.1399999999999997</v>
      </c>
      <c r="AT19">
        <v>17.329999999999998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1622.86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362.67</v>
      </c>
      <c r="L20">
        <v>345.21</v>
      </c>
      <c r="M20">
        <v>76.25</v>
      </c>
      <c r="N20">
        <v>98.43</v>
      </c>
      <c r="O20">
        <v>119.56</v>
      </c>
      <c r="P20">
        <v>115.78</v>
      </c>
      <c r="Q20">
        <v>5.77</v>
      </c>
      <c r="R20">
        <v>22.48</v>
      </c>
      <c r="S20">
        <v>13.96</v>
      </c>
      <c r="T20">
        <v>0</v>
      </c>
      <c r="U20">
        <v>186.07</v>
      </c>
      <c r="V20">
        <v>11.07</v>
      </c>
      <c r="W20">
        <v>21.39</v>
      </c>
      <c r="X20">
        <v>94.73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</v>
      </c>
      <c r="AF20">
        <v>8.5299999999999994</v>
      </c>
      <c r="AG20">
        <v>42.42</v>
      </c>
      <c r="AH20">
        <v>0</v>
      </c>
      <c r="AI20">
        <v>0</v>
      </c>
      <c r="AJ20">
        <v>0</v>
      </c>
      <c r="AK20">
        <v>51.73</v>
      </c>
      <c r="AL20">
        <v>1.35</v>
      </c>
      <c r="AM20">
        <v>0</v>
      </c>
      <c r="AN20">
        <v>0</v>
      </c>
      <c r="AO20">
        <v>0</v>
      </c>
      <c r="AP20">
        <v>7.51</v>
      </c>
      <c r="AQ20">
        <v>0</v>
      </c>
      <c r="AR20">
        <v>0.63</v>
      </c>
      <c r="AS20">
        <v>4.1399999999999997</v>
      </c>
      <c r="AT20">
        <v>17.329999999999998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1622.86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362.67</v>
      </c>
      <c r="L21">
        <v>345.21</v>
      </c>
      <c r="M21">
        <v>76.25</v>
      </c>
      <c r="N21">
        <v>98.43</v>
      </c>
      <c r="O21">
        <v>119.56</v>
      </c>
      <c r="P21">
        <v>115.78</v>
      </c>
      <c r="Q21">
        <v>5.77</v>
      </c>
      <c r="R21">
        <v>22.48</v>
      </c>
      <c r="S21">
        <v>13.96</v>
      </c>
      <c r="T21">
        <v>0</v>
      </c>
      <c r="U21">
        <v>186.07</v>
      </c>
      <c r="V21">
        <v>11.07</v>
      </c>
      <c r="W21">
        <v>21.39</v>
      </c>
      <c r="X21">
        <v>94.73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</v>
      </c>
      <c r="AF21">
        <v>8.5299999999999994</v>
      </c>
      <c r="AG21">
        <v>42.42</v>
      </c>
      <c r="AH21">
        <v>0</v>
      </c>
      <c r="AI21">
        <v>0</v>
      </c>
      <c r="AJ21">
        <v>0</v>
      </c>
      <c r="AK21">
        <v>51.73</v>
      </c>
      <c r="AL21">
        <v>1.35</v>
      </c>
      <c r="AM21">
        <v>0</v>
      </c>
      <c r="AN21">
        <v>0</v>
      </c>
      <c r="AO21">
        <v>0</v>
      </c>
      <c r="AP21">
        <v>7.51</v>
      </c>
      <c r="AQ21">
        <v>0</v>
      </c>
      <c r="AR21">
        <v>0.63</v>
      </c>
      <c r="AS21">
        <v>4.1399999999999997</v>
      </c>
      <c r="AT21">
        <v>17.329999999999998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1622.86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362.67</v>
      </c>
      <c r="L22">
        <v>345.21</v>
      </c>
      <c r="M22">
        <v>76.25</v>
      </c>
      <c r="N22">
        <v>98.43</v>
      </c>
      <c r="O22">
        <v>119.56</v>
      </c>
      <c r="P22">
        <v>115.78</v>
      </c>
      <c r="Q22">
        <v>5.77</v>
      </c>
      <c r="R22">
        <v>22.48</v>
      </c>
      <c r="S22">
        <v>13.96</v>
      </c>
      <c r="T22">
        <v>0</v>
      </c>
      <c r="U22">
        <v>186.07</v>
      </c>
      <c r="V22">
        <v>11.07</v>
      </c>
      <c r="W22">
        <v>21.39</v>
      </c>
      <c r="X22">
        <v>94.73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</v>
      </c>
      <c r="AF22">
        <v>8.5299999999999994</v>
      </c>
      <c r="AG22">
        <v>42.42</v>
      </c>
      <c r="AH22">
        <v>18.21</v>
      </c>
      <c r="AI22">
        <v>0</v>
      </c>
      <c r="AJ22">
        <v>0</v>
      </c>
      <c r="AK22">
        <v>51.73</v>
      </c>
      <c r="AL22">
        <v>1.35</v>
      </c>
      <c r="AM22">
        <v>0</v>
      </c>
      <c r="AN22">
        <v>0</v>
      </c>
      <c r="AO22">
        <v>0</v>
      </c>
      <c r="AP22">
        <v>7.51</v>
      </c>
      <c r="AQ22">
        <v>14.96</v>
      </c>
      <c r="AR22">
        <v>0.63</v>
      </c>
      <c r="AS22">
        <v>4.1399999999999997</v>
      </c>
      <c r="AT22">
        <v>17.329999999999998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1656.03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362.67</v>
      </c>
      <c r="L23">
        <v>345.21</v>
      </c>
      <c r="M23">
        <v>76.25</v>
      </c>
      <c r="N23">
        <v>98.43</v>
      </c>
      <c r="O23">
        <v>119.56</v>
      </c>
      <c r="P23">
        <v>115.78</v>
      </c>
      <c r="Q23">
        <v>5.77</v>
      </c>
      <c r="R23">
        <v>22.48</v>
      </c>
      <c r="S23">
        <v>13.96</v>
      </c>
      <c r="T23">
        <v>0</v>
      </c>
      <c r="U23">
        <v>186.07</v>
      </c>
      <c r="V23">
        <v>13.26</v>
      </c>
      <c r="W23">
        <v>21.39</v>
      </c>
      <c r="X23">
        <v>94.73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</v>
      </c>
      <c r="AF23">
        <v>8.5299999999999994</v>
      </c>
      <c r="AG23">
        <v>42.42</v>
      </c>
      <c r="AH23">
        <v>18.21</v>
      </c>
      <c r="AI23">
        <v>0</v>
      </c>
      <c r="AJ23">
        <v>0</v>
      </c>
      <c r="AK23">
        <v>51.73</v>
      </c>
      <c r="AL23">
        <v>1.35</v>
      </c>
      <c r="AM23">
        <v>0</v>
      </c>
      <c r="AN23">
        <v>0</v>
      </c>
      <c r="AO23">
        <v>0</v>
      </c>
      <c r="AP23">
        <v>1.23</v>
      </c>
      <c r="AQ23">
        <v>14.96</v>
      </c>
      <c r="AR23">
        <v>0.63</v>
      </c>
      <c r="AS23">
        <v>4.1399999999999997</v>
      </c>
      <c r="AT23">
        <v>17.329999999999998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1651.94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362.67</v>
      </c>
      <c r="L24">
        <v>345.21</v>
      </c>
      <c r="M24">
        <v>88.47</v>
      </c>
      <c r="N24">
        <v>114.2</v>
      </c>
      <c r="O24">
        <v>119.56</v>
      </c>
      <c r="P24">
        <v>128.66</v>
      </c>
      <c r="Q24">
        <v>5.77</v>
      </c>
      <c r="R24">
        <v>22.48</v>
      </c>
      <c r="S24">
        <v>13.96</v>
      </c>
      <c r="T24">
        <v>0</v>
      </c>
      <c r="U24">
        <v>186.07</v>
      </c>
      <c r="V24">
        <v>13.26</v>
      </c>
      <c r="W24">
        <v>21.39</v>
      </c>
      <c r="X24">
        <v>94.73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</v>
      </c>
      <c r="AF24">
        <v>8.5299999999999994</v>
      </c>
      <c r="AG24">
        <v>42.42</v>
      </c>
      <c r="AH24">
        <v>18.21</v>
      </c>
      <c r="AI24">
        <v>0</v>
      </c>
      <c r="AJ24">
        <v>0</v>
      </c>
      <c r="AK24">
        <v>51.73</v>
      </c>
      <c r="AL24">
        <v>1.35</v>
      </c>
      <c r="AM24">
        <v>0</v>
      </c>
      <c r="AN24">
        <v>0</v>
      </c>
      <c r="AO24">
        <v>0</v>
      </c>
      <c r="AP24">
        <v>1.23</v>
      </c>
      <c r="AQ24">
        <v>29.93</v>
      </c>
      <c r="AR24">
        <v>0.63</v>
      </c>
      <c r="AS24">
        <v>4.1399999999999997</v>
      </c>
      <c r="AT24">
        <v>17.329999999999998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1707.7800000000004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362.67</v>
      </c>
      <c r="L25">
        <v>375.13</v>
      </c>
      <c r="M25">
        <v>88.47</v>
      </c>
      <c r="N25">
        <v>114.2</v>
      </c>
      <c r="O25">
        <v>119.56</v>
      </c>
      <c r="P25">
        <v>134.33000000000001</v>
      </c>
      <c r="Q25">
        <v>6.56</v>
      </c>
      <c r="R25">
        <v>27.07</v>
      </c>
      <c r="S25">
        <v>16.5</v>
      </c>
      <c r="T25">
        <v>0</v>
      </c>
      <c r="U25">
        <v>186.07</v>
      </c>
      <c r="V25">
        <v>13.26</v>
      </c>
      <c r="W25">
        <v>21.39</v>
      </c>
      <c r="X25">
        <v>94.73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8.5299999999999994</v>
      </c>
      <c r="AG25">
        <v>42.42</v>
      </c>
      <c r="AH25">
        <v>18.21</v>
      </c>
      <c r="AI25">
        <v>0</v>
      </c>
      <c r="AJ25">
        <v>0</v>
      </c>
      <c r="AK25">
        <v>51.73</v>
      </c>
      <c r="AL25">
        <v>1.35</v>
      </c>
      <c r="AM25">
        <v>0</v>
      </c>
      <c r="AN25">
        <v>0</v>
      </c>
      <c r="AO25">
        <v>0</v>
      </c>
      <c r="AP25">
        <v>1.23</v>
      </c>
      <c r="AQ25">
        <v>29.93</v>
      </c>
      <c r="AR25">
        <v>0.63</v>
      </c>
      <c r="AS25">
        <v>4.1399999999999997</v>
      </c>
      <c r="AT25">
        <v>17.329999999999998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1751.29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399.21</v>
      </c>
      <c r="L26">
        <v>379.37</v>
      </c>
      <c r="M26">
        <v>88.47</v>
      </c>
      <c r="N26">
        <v>114.2</v>
      </c>
      <c r="O26">
        <v>119.56</v>
      </c>
      <c r="P26">
        <v>134.33000000000001</v>
      </c>
      <c r="Q26">
        <v>8.52</v>
      </c>
      <c r="R26">
        <v>35.14</v>
      </c>
      <c r="S26">
        <v>21.88</v>
      </c>
      <c r="T26">
        <v>0</v>
      </c>
      <c r="U26">
        <v>186.07</v>
      </c>
      <c r="V26">
        <v>17.239999999999998</v>
      </c>
      <c r="W26">
        <v>27.92</v>
      </c>
      <c r="X26">
        <v>122.88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</v>
      </c>
      <c r="AF26">
        <v>8.5299999999999994</v>
      </c>
      <c r="AG26">
        <v>42.42</v>
      </c>
      <c r="AH26">
        <v>18.21</v>
      </c>
      <c r="AI26">
        <v>0</v>
      </c>
      <c r="AJ26">
        <v>0</v>
      </c>
      <c r="AK26">
        <v>51.73</v>
      </c>
      <c r="AL26">
        <v>1.35</v>
      </c>
      <c r="AM26">
        <v>0</v>
      </c>
      <c r="AN26">
        <v>0</v>
      </c>
      <c r="AO26">
        <v>0</v>
      </c>
      <c r="AP26">
        <v>1.23</v>
      </c>
      <c r="AQ26">
        <v>29.93</v>
      </c>
      <c r="AR26">
        <v>0.63</v>
      </c>
      <c r="AS26">
        <v>4.1399999999999997</v>
      </c>
      <c r="AT26">
        <v>17.329999999999998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1846.14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466.52</v>
      </c>
      <c r="L27">
        <v>379.37</v>
      </c>
      <c r="M27">
        <v>88.47</v>
      </c>
      <c r="N27">
        <v>114.2</v>
      </c>
      <c r="O27">
        <v>119.56</v>
      </c>
      <c r="P27">
        <v>134.33000000000001</v>
      </c>
      <c r="Q27">
        <v>8.52</v>
      </c>
      <c r="R27">
        <v>35.14</v>
      </c>
      <c r="S27">
        <v>21.88</v>
      </c>
      <c r="T27">
        <v>0</v>
      </c>
      <c r="U27">
        <v>186.07</v>
      </c>
      <c r="V27">
        <v>17.239999999999998</v>
      </c>
      <c r="W27">
        <v>27.92</v>
      </c>
      <c r="X27">
        <v>122.91</v>
      </c>
      <c r="Y27">
        <v>0</v>
      </c>
      <c r="Z27">
        <v>0</v>
      </c>
      <c r="AA27">
        <v>0</v>
      </c>
      <c r="AB27">
        <v>1.92</v>
      </c>
      <c r="AC27">
        <v>0</v>
      </c>
      <c r="AD27">
        <v>0</v>
      </c>
      <c r="AE27">
        <v>15.85</v>
      </c>
      <c r="AF27">
        <v>8.5299999999999994</v>
      </c>
      <c r="AG27">
        <v>42.42</v>
      </c>
      <c r="AH27">
        <v>44.98</v>
      </c>
      <c r="AI27">
        <v>3.67</v>
      </c>
      <c r="AJ27">
        <v>0</v>
      </c>
      <c r="AK27">
        <v>51.73</v>
      </c>
      <c r="AL27">
        <v>1.35</v>
      </c>
      <c r="AM27">
        <v>0</v>
      </c>
      <c r="AN27">
        <v>0</v>
      </c>
      <c r="AO27">
        <v>0</v>
      </c>
      <c r="AP27">
        <v>1.23</v>
      </c>
      <c r="AQ27">
        <v>29.93</v>
      </c>
      <c r="AR27">
        <v>0.63</v>
      </c>
      <c r="AS27">
        <v>4.1399999999999997</v>
      </c>
      <c r="AT27">
        <v>17.329999999999998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1945.8400000000004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529.63</v>
      </c>
      <c r="L28">
        <v>465.91</v>
      </c>
      <c r="M28">
        <v>88.47</v>
      </c>
      <c r="N28">
        <v>114.2</v>
      </c>
      <c r="O28">
        <v>119.56</v>
      </c>
      <c r="P28">
        <v>134.33000000000001</v>
      </c>
      <c r="Q28">
        <v>9.89</v>
      </c>
      <c r="R28">
        <v>40.76</v>
      </c>
      <c r="S28">
        <v>25.24</v>
      </c>
      <c r="T28">
        <v>0</v>
      </c>
      <c r="U28">
        <v>186.07</v>
      </c>
      <c r="V28">
        <v>20</v>
      </c>
      <c r="W28">
        <v>32.18</v>
      </c>
      <c r="X28">
        <v>142.61000000000001</v>
      </c>
      <c r="Y28">
        <v>0</v>
      </c>
      <c r="Z28">
        <v>0</v>
      </c>
      <c r="AA28">
        <v>0</v>
      </c>
      <c r="AB28">
        <v>3.21</v>
      </c>
      <c r="AC28">
        <v>0</v>
      </c>
      <c r="AD28">
        <v>0</v>
      </c>
      <c r="AE28">
        <v>15.85</v>
      </c>
      <c r="AF28">
        <v>17.07</v>
      </c>
      <c r="AG28">
        <v>42.42</v>
      </c>
      <c r="AH28">
        <v>67.48</v>
      </c>
      <c r="AI28">
        <v>15.9</v>
      </c>
      <c r="AJ28">
        <v>0</v>
      </c>
      <c r="AK28">
        <v>51.73</v>
      </c>
      <c r="AL28">
        <v>1.35</v>
      </c>
      <c r="AM28">
        <v>0</v>
      </c>
      <c r="AN28">
        <v>0</v>
      </c>
      <c r="AO28">
        <v>0</v>
      </c>
      <c r="AP28">
        <v>1.23</v>
      </c>
      <c r="AQ28">
        <v>43.08</v>
      </c>
      <c r="AR28">
        <v>0.63</v>
      </c>
      <c r="AS28">
        <v>4.1399999999999997</v>
      </c>
      <c r="AT28">
        <v>17.329999999999998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2190.2699999999995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616.15</v>
      </c>
      <c r="L29">
        <v>552.46</v>
      </c>
      <c r="M29">
        <v>88.47</v>
      </c>
      <c r="N29">
        <v>114.2</v>
      </c>
      <c r="O29">
        <v>119.56</v>
      </c>
      <c r="P29">
        <v>134.33000000000001</v>
      </c>
      <c r="Q29">
        <v>9.89</v>
      </c>
      <c r="R29">
        <v>40.76</v>
      </c>
      <c r="S29">
        <v>25.39</v>
      </c>
      <c r="T29">
        <v>0</v>
      </c>
      <c r="U29">
        <v>186.07</v>
      </c>
      <c r="V29">
        <v>20</v>
      </c>
      <c r="W29">
        <v>32.4</v>
      </c>
      <c r="X29">
        <v>142.61000000000001</v>
      </c>
      <c r="Y29">
        <v>0</v>
      </c>
      <c r="Z29">
        <v>2.12</v>
      </c>
      <c r="AA29">
        <v>11.55</v>
      </c>
      <c r="AB29">
        <v>7.68</v>
      </c>
      <c r="AC29">
        <v>9.31</v>
      </c>
      <c r="AD29">
        <v>7.62</v>
      </c>
      <c r="AE29">
        <v>31.69</v>
      </c>
      <c r="AF29">
        <v>25.6</v>
      </c>
      <c r="AG29">
        <v>42.42</v>
      </c>
      <c r="AH29">
        <v>89.97</v>
      </c>
      <c r="AI29">
        <v>15.9</v>
      </c>
      <c r="AJ29">
        <v>0</v>
      </c>
      <c r="AK29">
        <v>51.73</v>
      </c>
      <c r="AL29">
        <v>1.35</v>
      </c>
      <c r="AM29">
        <v>0</v>
      </c>
      <c r="AN29">
        <v>0</v>
      </c>
      <c r="AO29">
        <v>0</v>
      </c>
      <c r="AP29">
        <v>1.23</v>
      </c>
      <c r="AQ29">
        <v>44.89</v>
      </c>
      <c r="AR29">
        <v>0.63</v>
      </c>
      <c r="AS29">
        <v>4.1399999999999997</v>
      </c>
      <c r="AT29">
        <v>17.329999999999998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2447.4499999999998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652.53</v>
      </c>
      <c r="L30">
        <v>597.13</v>
      </c>
      <c r="M30">
        <v>88.47</v>
      </c>
      <c r="N30">
        <v>114.2</v>
      </c>
      <c r="O30">
        <v>119.56</v>
      </c>
      <c r="P30">
        <v>134.33000000000001</v>
      </c>
      <c r="Q30">
        <v>9.89</v>
      </c>
      <c r="R30">
        <v>40.76</v>
      </c>
      <c r="S30">
        <v>25.39</v>
      </c>
      <c r="T30">
        <v>0</v>
      </c>
      <c r="U30">
        <v>186.07</v>
      </c>
      <c r="V30">
        <v>20</v>
      </c>
      <c r="W30">
        <v>32.4</v>
      </c>
      <c r="X30">
        <v>142.61000000000001</v>
      </c>
      <c r="Y30">
        <v>0</v>
      </c>
      <c r="Z30">
        <v>12.54</v>
      </c>
      <c r="AA30">
        <v>11.78</v>
      </c>
      <c r="AB30">
        <v>30.76</v>
      </c>
      <c r="AC30">
        <v>27.94</v>
      </c>
      <c r="AD30">
        <v>26.36</v>
      </c>
      <c r="AE30">
        <v>31.69</v>
      </c>
      <c r="AF30">
        <v>37.549999999999997</v>
      </c>
      <c r="AG30">
        <v>42.42</v>
      </c>
      <c r="AH30">
        <v>112.46</v>
      </c>
      <c r="AI30">
        <v>15.9</v>
      </c>
      <c r="AJ30">
        <v>0</v>
      </c>
      <c r="AK30">
        <v>51.73</v>
      </c>
      <c r="AL30">
        <v>1.35</v>
      </c>
      <c r="AM30">
        <v>7.6</v>
      </c>
      <c r="AN30">
        <v>0</v>
      </c>
      <c r="AO30">
        <v>0</v>
      </c>
      <c r="AP30">
        <v>1.23</v>
      </c>
      <c r="AQ30">
        <v>59.85</v>
      </c>
      <c r="AR30">
        <v>0.63</v>
      </c>
      <c r="AS30">
        <v>4.1399999999999997</v>
      </c>
      <c r="AT30">
        <v>17.329999999999998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2656.6000000000008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656.57</v>
      </c>
      <c r="L31">
        <v>569.25</v>
      </c>
      <c r="M31">
        <v>88.47</v>
      </c>
      <c r="N31">
        <v>114.2</v>
      </c>
      <c r="O31">
        <v>119.56</v>
      </c>
      <c r="P31">
        <v>134.33000000000001</v>
      </c>
      <c r="Q31">
        <v>9.89</v>
      </c>
      <c r="R31">
        <v>40.76</v>
      </c>
      <c r="S31">
        <v>25.39</v>
      </c>
      <c r="T31">
        <v>0</v>
      </c>
      <c r="U31">
        <v>186.07</v>
      </c>
      <c r="V31">
        <v>20</v>
      </c>
      <c r="W31">
        <v>32.4</v>
      </c>
      <c r="X31">
        <v>142.61000000000001</v>
      </c>
      <c r="Y31">
        <v>0</v>
      </c>
      <c r="Z31">
        <v>12.54</v>
      </c>
      <c r="AA31">
        <v>27.02</v>
      </c>
      <c r="AB31">
        <v>30.76</v>
      </c>
      <c r="AC31">
        <v>27.94</v>
      </c>
      <c r="AD31">
        <v>26.36</v>
      </c>
      <c r="AE31">
        <v>31.69</v>
      </c>
      <c r="AF31">
        <v>37.549999999999997</v>
      </c>
      <c r="AG31">
        <v>42.42</v>
      </c>
      <c r="AH31">
        <v>112.46</v>
      </c>
      <c r="AI31">
        <v>15.9</v>
      </c>
      <c r="AJ31">
        <v>0</v>
      </c>
      <c r="AK31">
        <v>51.73</v>
      </c>
      <c r="AL31">
        <v>1.35</v>
      </c>
      <c r="AM31">
        <v>7.6</v>
      </c>
      <c r="AN31">
        <v>0</v>
      </c>
      <c r="AO31">
        <v>0</v>
      </c>
      <c r="AP31">
        <v>1.23</v>
      </c>
      <c r="AQ31">
        <v>59.85</v>
      </c>
      <c r="AR31">
        <v>1.28</v>
      </c>
      <c r="AS31">
        <v>4.1399999999999997</v>
      </c>
      <c r="AT31">
        <v>17.329999999999998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2648.650000000001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656.57</v>
      </c>
      <c r="L32">
        <v>569.25</v>
      </c>
      <c r="M32">
        <v>88.47</v>
      </c>
      <c r="N32">
        <v>114.2</v>
      </c>
      <c r="O32">
        <v>119.56</v>
      </c>
      <c r="P32">
        <v>134.33000000000001</v>
      </c>
      <c r="Q32">
        <v>9.89</v>
      </c>
      <c r="R32">
        <v>40.76</v>
      </c>
      <c r="S32">
        <v>25.39</v>
      </c>
      <c r="T32">
        <v>0</v>
      </c>
      <c r="U32">
        <v>186.07</v>
      </c>
      <c r="V32">
        <v>20</v>
      </c>
      <c r="W32">
        <v>32.4</v>
      </c>
      <c r="X32">
        <v>142.61000000000001</v>
      </c>
      <c r="Y32">
        <v>0</v>
      </c>
      <c r="Z32">
        <v>12.54</v>
      </c>
      <c r="AA32">
        <v>27.02</v>
      </c>
      <c r="AB32">
        <v>30.76</v>
      </c>
      <c r="AC32">
        <v>27.94</v>
      </c>
      <c r="AD32">
        <v>26.36</v>
      </c>
      <c r="AE32">
        <v>31.69</v>
      </c>
      <c r="AF32">
        <v>37.549999999999997</v>
      </c>
      <c r="AG32">
        <v>42.42</v>
      </c>
      <c r="AH32">
        <v>112.46</v>
      </c>
      <c r="AI32">
        <v>15.9</v>
      </c>
      <c r="AJ32">
        <v>0</v>
      </c>
      <c r="AK32">
        <v>51.73</v>
      </c>
      <c r="AL32">
        <v>1.35</v>
      </c>
      <c r="AM32">
        <v>7.6</v>
      </c>
      <c r="AN32">
        <v>0</v>
      </c>
      <c r="AO32">
        <v>0</v>
      </c>
      <c r="AP32">
        <v>1.23</v>
      </c>
      <c r="AQ32">
        <v>59.85</v>
      </c>
      <c r="AR32">
        <v>1.28</v>
      </c>
      <c r="AS32">
        <v>4.1399999999999997</v>
      </c>
      <c r="AT32">
        <v>17.329999999999998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2648.650000000001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656.57</v>
      </c>
      <c r="L33">
        <v>569.25</v>
      </c>
      <c r="M33">
        <v>88.47</v>
      </c>
      <c r="N33">
        <v>114.2</v>
      </c>
      <c r="O33">
        <v>119.56</v>
      </c>
      <c r="P33">
        <v>134.33000000000001</v>
      </c>
      <c r="Q33">
        <v>9.89</v>
      </c>
      <c r="R33">
        <v>40.76</v>
      </c>
      <c r="S33">
        <v>25.39</v>
      </c>
      <c r="T33">
        <v>0</v>
      </c>
      <c r="U33">
        <v>186.07</v>
      </c>
      <c r="V33">
        <v>20</v>
      </c>
      <c r="W33">
        <v>32.4</v>
      </c>
      <c r="X33">
        <v>142.61000000000001</v>
      </c>
      <c r="Y33">
        <v>0</v>
      </c>
      <c r="Z33">
        <v>12.54</v>
      </c>
      <c r="AA33">
        <v>27.02</v>
      </c>
      <c r="AB33">
        <v>30.76</v>
      </c>
      <c r="AC33">
        <v>27.94</v>
      </c>
      <c r="AD33">
        <v>26.36</v>
      </c>
      <c r="AE33">
        <v>31.69</v>
      </c>
      <c r="AF33">
        <v>37.549999999999997</v>
      </c>
      <c r="AG33">
        <v>42.42</v>
      </c>
      <c r="AH33">
        <v>112.46</v>
      </c>
      <c r="AI33">
        <v>15.9</v>
      </c>
      <c r="AJ33">
        <v>0</v>
      </c>
      <c r="AK33">
        <v>51.73</v>
      </c>
      <c r="AL33">
        <v>1.35</v>
      </c>
      <c r="AM33">
        <v>7.88</v>
      </c>
      <c r="AN33">
        <v>0</v>
      </c>
      <c r="AO33">
        <v>0</v>
      </c>
      <c r="AP33">
        <v>1.23</v>
      </c>
      <c r="AQ33">
        <v>59.85</v>
      </c>
      <c r="AR33">
        <v>25.47</v>
      </c>
      <c r="AS33">
        <v>4.1399999999999997</v>
      </c>
      <c r="AT33">
        <v>17.329999999999998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2673.1200000000008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656.56</v>
      </c>
      <c r="L34">
        <v>569.25</v>
      </c>
      <c r="M34">
        <v>88.47</v>
      </c>
      <c r="N34">
        <v>114.2</v>
      </c>
      <c r="O34">
        <v>119.56</v>
      </c>
      <c r="P34">
        <v>134.33000000000001</v>
      </c>
      <c r="Q34">
        <v>9.89</v>
      </c>
      <c r="R34">
        <v>40.76</v>
      </c>
      <c r="S34">
        <v>25.39</v>
      </c>
      <c r="T34">
        <v>0</v>
      </c>
      <c r="U34">
        <v>186.07</v>
      </c>
      <c r="V34">
        <v>20</v>
      </c>
      <c r="W34">
        <v>32.4</v>
      </c>
      <c r="X34">
        <v>142.61000000000001</v>
      </c>
      <c r="Y34">
        <v>0</v>
      </c>
      <c r="Z34">
        <v>12.54</v>
      </c>
      <c r="AA34">
        <v>27.02</v>
      </c>
      <c r="AB34">
        <v>30.76</v>
      </c>
      <c r="AC34">
        <v>27.94</v>
      </c>
      <c r="AD34">
        <v>26.36</v>
      </c>
      <c r="AE34">
        <v>31.69</v>
      </c>
      <c r="AF34">
        <v>37.549999999999997</v>
      </c>
      <c r="AG34">
        <v>42.42</v>
      </c>
      <c r="AH34">
        <v>112.46</v>
      </c>
      <c r="AI34">
        <v>3.43</v>
      </c>
      <c r="AJ34">
        <v>0</v>
      </c>
      <c r="AK34">
        <v>51.73</v>
      </c>
      <c r="AL34">
        <v>1.35</v>
      </c>
      <c r="AM34">
        <v>7.88</v>
      </c>
      <c r="AN34">
        <v>0</v>
      </c>
      <c r="AO34">
        <v>0</v>
      </c>
      <c r="AP34">
        <v>1.23</v>
      </c>
      <c r="AQ34">
        <v>59.85</v>
      </c>
      <c r="AR34">
        <v>25.47</v>
      </c>
      <c r="AS34">
        <v>4.1399999999999997</v>
      </c>
      <c r="AT34">
        <v>17.329999999999998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2660.6400000000003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656.57</v>
      </c>
      <c r="L35">
        <v>543.71</v>
      </c>
      <c r="M35">
        <v>88.47</v>
      </c>
      <c r="N35">
        <v>114.2</v>
      </c>
      <c r="O35">
        <v>119.56</v>
      </c>
      <c r="P35">
        <v>134.33000000000001</v>
      </c>
      <c r="Q35">
        <v>9.89</v>
      </c>
      <c r="R35">
        <v>40.76</v>
      </c>
      <c r="S35">
        <v>25.39</v>
      </c>
      <c r="T35">
        <v>0</v>
      </c>
      <c r="U35">
        <v>192.42</v>
      </c>
      <c r="V35">
        <v>20</v>
      </c>
      <c r="W35">
        <v>32.4</v>
      </c>
      <c r="X35">
        <v>142.61000000000001</v>
      </c>
      <c r="Y35">
        <v>0</v>
      </c>
      <c r="Z35">
        <v>12.54</v>
      </c>
      <c r="AA35">
        <v>27.02</v>
      </c>
      <c r="AB35">
        <v>30.76</v>
      </c>
      <c r="AC35">
        <v>18.64</v>
      </c>
      <c r="AD35">
        <v>26.36</v>
      </c>
      <c r="AE35">
        <v>31.69</v>
      </c>
      <c r="AF35">
        <v>37.549999999999997</v>
      </c>
      <c r="AG35">
        <v>42.42</v>
      </c>
      <c r="AH35">
        <v>89.97</v>
      </c>
      <c r="AI35">
        <v>0</v>
      </c>
      <c r="AJ35">
        <v>0</v>
      </c>
      <c r="AK35">
        <v>51.73</v>
      </c>
      <c r="AL35">
        <v>1.35</v>
      </c>
      <c r="AM35">
        <v>7.88</v>
      </c>
      <c r="AN35">
        <v>0</v>
      </c>
      <c r="AO35">
        <v>0</v>
      </c>
      <c r="AP35">
        <v>1.23</v>
      </c>
      <c r="AQ35">
        <v>59.85</v>
      </c>
      <c r="AR35">
        <v>25.47</v>
      </c>
      <c r="AS35">
        <v>10.35</v>
      </c>
      <c r="AT35">
        <v>17.329999999999998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2612.4500000000003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656.56</v>
      </c>
      <c r="L36">
        <v>539.44000000000005</v>
      </c>
      <c r="M36">
        <v>88.47</v>
      </c>
      <c r="N36">
        <v>114.2</v>
      </c>
      <c r="O36">
        <v>119.56</v>
      </c>
      <c r="P36">
        <v>134.33000000000001</v>
      </c>
      <c r="Q36">
        <v>9.89</v>
      </c>
      <c r="R36">
        <v>40.76</v>
      </c>
      <c r="S36">
        <v>25.39</v>
      </c>
      <c r="T36">
        <v>0</v>
      </c>
      <c r="U36">
        <v>201.94</v>
      </c>
      <c r="V36">
        <v>20</v>
      </c>
      <c r="W36">
        <v>32.4</v>
      </c>
      <c r="X36">
        <v>142.61000000000001</v>
      </c>
      <c r="Y36">
        <v>0</v>
      </c>
      <c r="Z36">
        <v>12.54</v>
      </c>
      <c r="AA36">
        <v>27.02</v>
      </c>
      <c r="AB36">
        <v>30.76</v>
      </c>
      <c r="AC36">
        <v>18.64</v>
      </c>
      <c r="AD36">
        <v>15.31</v>
      </c>
      <c r="AE36">
        <v>31.69</v>
      </c>
      <c r="AF36">
        <v>37.549999999999997</v>
      </c>
      <c r="AG36">
        <v>42.42</v>
      </c>
      <c r="AH36">
        <v>67.48</v>
      </c>
      <c r="AI36">
        <v>0</v>
      </c>
      <c r="AJ36">
        <v>0</v>
      </c>
      <c r="AK36">
        <v>51.73</v>
      </c>
      <c r="AL36">
        <v>1.35</v>
      </c>
      <c r="AM36">
        <v>7.88</v>
      </c>
      <c r="AN36">
        <v>0</v>
      </c>
      <c r="AO36">
        <v>0</v>
      </c>
      <c r="AP36">
        <v>1.23</v>
      </c>
      <c r="AQ36">
        <v>59.85</v>
      </c>
      <c r="AR36">
        <v>25.47</v>
      </c>
      <c r="AS36">
        <v>10.35</v>
      </c>
      <c r="AT36">
        <v>17.329999999999998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2584.15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656.57</v>
      </c>
      <c r="L37">
        <v>542.65</v>
      </c>
      <c r="M37">
        <v>88.47</v>
      </c>
      <c r="N37">
        <v>114.2</v>
      </c>
      <c r="O37">
        <v>119.56</v>
      </c>
      <c r="P37">
        <v>134.33000000000001</v>
      </c>
      <c r="Q37">
        <v>9.89</v>
      </c>
      <c r="R37">
        <v>40.76</v>
      </c>
      <c r="S37">
        <v>25.39</v>
      </c>
      <c r="T37">
        <v>0</v>
      </c>
      <c r="U37">
        <v>212.75</v>
      </c>
      <c r="V37">
        <v>20</v>
      </c>
      <c r="W37">
        <v>32.4</v>
      </c>
      <c r="X37">
        <v>142.61000000000001</v>
      </c>
      <c r="Y37">
        <v>0</v>
      </c>
      <c r="Z37">
        <v>2.12</v>
      </c>
      <c r="AA37">
        <v>11.55</v>
      </c>
      <c r="AB37">
        <v>3.85</v>
      </c>
      <c r="AC37">
        <v>1.22</v>
      </c>
      <c r="AD37">
        <v>15.31</v>
      </c>
      <c r="AE37">
        <v>15.85</v>
      </c>
      <c r="AF37">
        <v>18.96</v>
      </c>
      <c r="AG37">
        <v>42.42</v>
      </c>
      <c r="AH37">
        <v>44.98</v>
      </c>
      <c r="AI37">
        <v>0</v>
      </c>
      <c r="AJ37">
        <v>0</v>
      </c>
      <c r="AK37">
        <v>51.73</v>
      </c>
      <c r="AL37">
        <v>1.35</v>
      </c>
      <c r="AM37">
        <v>0</v>
      </c>
      <c r="AN37">
        <v>0</v>
      </c>
      <c r="AO37">
        <v>0</v>
      </c>
      <c r="AP37">
        <v>7.51</v>
      </c>
      <c r="AQ37">
        <v>59.85</v>
      </c>
      <c r="AR37">
        <v>3.18</v>
      </c>
      <c r="AS37">
        <v>10.35</v>
      </c>
      <c r="AT37">
        <v>17.329999999999998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2447.14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656.57</v>
      </c>
      <c r="L38">
        <v>543.71</v>
      </c>
      <c r="M38">
        <v>88.47</v>
      </c>
      <c r="N38">
        <v>114.2</v>
      </c>
      <c r="O38">
        <v>119.56</v>
      </c>
      <c r="P38">
        <v>134.33000000000001</v>
      </c>
      <c r="Q38">
        <v>9.89</v>
      </c>
      <c r="R38">
        <v>40.76</v>
      </c>
      <c r="S38">
        <v>25.39</v>
      </c>
      <c r="T38">
        <v>0</v>
      </c>
      <c r="U38">
        <v>223.57</v>
      </c>
      <c r="V38">
        <v>20</v>
      </c>
      <c r="W38">
        <v>32.4</v>
      </c>
      <c r="X38">
        <v>142.61000000000001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7.62</v>
      </c>
      <c r="AE38">
        <v>15.85</v>
      </c>
      <c r="AF38">
        <v>8.5299999999999994</v>
      </c>
      <c r="AG38">
        <v>42.42</v>
      </c>
      <c r="AH38">
        <v>44.98</v>
      </c>
      <c r="AI38">
        <v>0</v>
      </c>
      <c r="AJ38">
        <v>0</v>
      </c>
      <c r="AK38">
        <v>51.73</v>
      </c>
      <c r="AL38">
        <v>1.35</v>
      </c>
      <c r="AM38">
        <v>0</v>
      </c>
      <c r="AN38">
        <v>0</v>
      </c>
      <c r="AO38">
        <v>0</v>
      </c>
      <c r="AP38">
        <v>7.51</v>
      </c>
      <c r="AQ38">
        <v>44.89</v>
      </c>
      <c r="AR38">
        <v>2.13</v>
      </c>
      <c r="AS38">
        <v>10.35</v>
      </c>
      <c r="AT38">
        <v>17.329999999999998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2406.1500000000005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599.49</v>
      </c>
      <c r="L39">
        <v>515.4</v>
      </c>
      <c r="M39">
        <v>88.47</v>
      </c>
      <c r="N39">
        <v>114.2</v>
      </c>
      <c r="O39">
        <v>119.56</v>
      </c>
      <c r="P39">
        <v>134.33000000000001</v>
      </c>
      <c r="Q39">
        <v>9.89</v>
      </c>
      <c r="R39">
        <v>40.76</v>
      </c>
      <c r="S39">
        <v>25.39</v>
      </c>
      <c r="T39">
        <v>0</v>
      </c>
      <c r="U39">
        <v>234.39</v>
      </c>
      <c r="V39">
        <v>20</v>
      </c>
      <c r="W39">
        <v>32.4</v>
      </c>
      <c r="X39">
        <v>142.61000000000001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</v>
      </c>
      <c r="AF39">
        <v>8.5299999999999994</v>
      </c>
      <c r="AG39">
        <v>42.42</v>
      </c>
      <c r="AH39">
        <v>44.98</v>
      </c>
      <c r="AI39">
        <v>0</v>
      </c>
      <c r="AJ39">
        <v>0</v>
      </c>
      <c r="AK39">
        <v>51.73</v>
      </c>
      <c r="AL39">
        <v>1.35</v>
      </c>
      <c r="AM39">
        <v>0</v>
      </c>
      <c r="AN39">
        <v>0</v>
      </c>
      <c r="AO39">
        <v>0</v>
      </c>
      <c r="AP39">
        <v>7.51</v>
      </c>
      <c r="AQ39">
        <v>44.89</v>
      </c>
      <c r="AR39">
        <v>3.18</v>
      </c>
      <c r="AS39">
        <v>10.35</v>
      </c>
      <c r="AT39">
        <v>17.329999999999998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2325.0100000000002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547.36</v>
      </c>
      <c r="L40">
        <v>515.4</v>
      </c>
      <c r="M40">
        <v>88.47</v>
      </c>
      <c r="N40">
        <v>114.2</v>
      </c>
      <c r="O40">
        <v>119.56</v>
      </c>
      <c r="P40">
        <v>134.33000000000001</v>
      </c>
      <c r="Q40">
        <v>9.89</v>
      </c>
      <c r="R40">
        <v>40.76</v>
      </c>
      <c r="S40">
        <v>25.39</v>
      </c>
      <c r="T40">
        <v>0</v>
      </c>
      <c r="U40">
        <v>245.21</v>
      </c>
      <c r="V40">
        <v>20</v>
      </c>
      <c r="W40">
        <v>32.4</v>
      </c>
      <c r="X40">
        <v>142.61000000000001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</v>
      </c>
      <c r="AF40">
        <v>8.5299999999999994</v>
      </c>
      <c r="AG40">
        <v>42.42</v>
      </c>
      <c r="AH40">
        <v>22.49</v>
      </c>
      <c r="AI40">
        <v>0</v>
      </c>
      <c r="AJ40">
        <v>0</v>
      </c>
      <c r="AK40">
        <v>51.73</v>
      </c>
      <c r="AL40">
        <v>1.35</v>
      </c>
      <c r="AM40">
        <v>0</v>
      </c>
      <c r="AN40">
        <v>0</v>
      </c>
      <c r="AO40">
        <v>0</v>
      </c>
      <c r="AP40">
        <v>7.51</v>
      </c>
      <c r="AQ40">
        <v>29.93</v>
      </c>
      <c r="AR40">
        <v>25.47</v>
      </c>
      <c r="AS40">
        <v>10.35</v>
      </c>
      <c r="AT40">
        <v>17.329999999999998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2268.54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428.06</v>
      </c>
      <c r="L41">
        <v>515.4</v>
      </c>
      <c r="M41">
        <v>88.47</v>
      </c>
      <c r="N41">
        <v>114.2</v>
      </c>
      <c r="O41">
        <v>119.56</v>
      </c>
      <c r="P41">
        <v>134.33000000000001</v>
      </c>
      <c r="Q41">
        <v>9.89</v>
      </c>
      <c r="R41">
        <v>40.76</v>
      </c>
      <c r="S41">
        <v>25.39</v>
      </c>
      <c r="T41">
        <v>0</v>
      </c>
      <c r="U41">
        <v>256.02999999999997</v>
      </c>
      <c r="V41">
        <v>19.12</v>
      </c>
      <c r="W41">
        <v>32.4</v>
      </c>
      <c r="X41">
        <v>142.61000000000001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8.5299999999999994</v>
      </c>
      <c r="AG41">
        <v>42.42</v>
      </c>
      <c r="AH41">
        <v>20.13</v>
      </c>
      <c r="AI41">
        <v>0</v>
      </c>
      <c r="AJ41">
        <v>0</v>
      </c>
      <c r="AK41">
        <v>51.73</v>
      </c>
      <c r="AL41">
        <v>1.35</v>
      </c>
      <c r="AM41">
        <v>0</v>
      </c>
      <c r="AN41">
        <v>0</v>
      </c>
      <c r="AO41">
        <v>0</v>
      </c>
      <c r="AP41">
        <v>7.51</v>
      </c>
      <c r="AQ41">
        <v>29.93</v>
      </c>
      <c r="AR41">
        <v>25.47</v>
      </c>
      <c r="AS41">
        <v>4.1399999999999997</v>
      </c>
      <c r="AT41">
        <v>17.329999999999998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2134.7599999999998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379.98</v>
      </c>
      <c r="L42">
        <v>515.4</v>
      </c>
      <c r="M42">
        <v>88.47</v>
      </c>
      <c r="N42">
        <v>114.2</v>
      </c>
      <c r="O42">
        <v>119.56</v>
      </c>
      <c r="P42">
        <v>134.33000000000001</v>
      </c>
      <c r="Q42">
        <v>9.89</v>
      </c>
      <c r="R42">
        <v>40.76</v>
      </c>
      <c r="S42">
        <v>25.39</v>
      </c>
      <c r="T42">
        <v>0</v>
      </c>
      <c r="U42">
        <v>259.63</v>
      </c>
      <c r="V42">
        <v>19.12</v>
      </c>
      <c r="W42">
        <v>32.4</v>
      </c>
      <c r="X42">
        <v>142.61000000000001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8.5299999999999994</v>
      </c>
      <c r="AG42">
        <v>42.42</v>
      </c>
      <c r="AH42">
        <v>0</v>
      </c>
      <c r="AI42">
        <v>0</v>
      </c>
      <c r="AJ42">
        <v>0</v>
      </c>
      <c r="AK42">
        <v>51.73</v>
      </c>
      <c r="AL42">
        <v>1.35</v>
      </c>
      <c r="AM42">
        <v>0</v>
      </c>
      <c r="AN42">
        <v>0</v>
      </c>
      <c r="AO42">
        <v>0</v>
      </c>
      <c r="AP42">
        <v>7.51</v>
      </c>
      <c r="AQ42">
        <v>29.32</v>
      </c>
      <c r="AR42">
        <v>25.47</v>
      </c>
      <c r="AS42">
        <v>4.1399999999999997</v>
      </c>
      <c r="AT42">
        <v>17.329999999999998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2069.54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399.21</v>
      </c>
      <c r="L43">
        <v>523.35</v>
      </c>
      <c r="M43">
        <v>88.47</v>
      </c>
      <c r="N43">
        <v>114.2</v>
      </c>
      <c r="O43">
        <v>119.56</v>
      </c>
      <c r="P43">
        <v>134.33000000000001</v>
      </c>
      <c r="Q43">
        <v>8.3000000000000007</v>
      </c>
      <c r="R43">
        <v>35.950000000000003</v>
      </c>
      <c r="S43">
        <v>22.64</v>
      </c>
      <c r="T43">
        <v>0</v>
      </c>
      <c r="U43">
        <v>259.63</v>
      </c>
      <c r="V43">
        <v>17.760000000000002</v>
      </c>
      <c r="W43">
        <v>32.4</v>
      </c>
      <c r="X43">
        <v>142.61000000000001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42.42</v>
      </c>
      <c r="AH43">
        <v>0</v>
      </c>
      <c r="AI43">
        <v>0</v>
      </c>
      <c r="AJ43">
        <v>0</v>
      </c>
      <c r="AK43">
        <v>51.73</v>
      </c>
      <c r="AL43">
        <v>1.35</v>
      </c>
      <c r="AM43">
        <v>0</v>
      </c>
      <c r="AN43">
        <v>0</v>
      </c>
      <c r="AO43">
        <v>0</v>
      </c>
      <c r="AP43">
        <v>1.97</v>
      </c>
      <c r="AQ43">
        <v>28.71</v>
      </c>
      <c r="AR43">
        <v>3.18</v>
      </c>
      <c r="AS43">
        <v>4.1399999999999997</v>
      </c>
      <c r="AT43">
        <v>17.329999999999998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2057.77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399.21</v>
      </c>
      <c r="L44">
        <v>349.46</v>
      </c>
      <c r="M44">
        <v>88.47</v>
      </c>
      <c r="N44">
        <v>114.2</v>
      </c>
      <c r="O44">
        <v>119.56</v>
      </c>
      <c r="P44">
        <v>134.33000000000001</v>
      </c>
      <c r="Q44">
        <v>6.92</v>
      </c>
      <c r="R44">
        <v>30.33</v>
      </c>
      <c r="S44">
        <v>19.13</v>
      </c>
      <c r="T44">
        <v>0</v>
      </c>
      <c r="U44">
        <v>259.63</v>
      </c>
      <c r="V44">
        <v>14.94</v>
      </c>
      <c r="W44">
        <v>27.92</v>
      </c>
      <c r="X44">
        <v>122.91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42.42</v>
      </c>
      <c r="AH44">
        <v>0</v>
      </c>
      <c r="AI44">
        <v>0</v>
      </c>
      <c r="AJ44">
        <v>0</v>
      </c>
      <c r="AK44">
        <v>51.73</v>
      </c>
      <c r="AL44">
        <v>1.35</v>
      </c>
      <c r="AM44">
        <v>0</v>
      </c>
      <c r="AN44">
        <v>0</v>
      </c>
      <c r="AO44">
        <v>0</v>
      </c>
      <c r="AP44">
        <v>1.97</v>
      </c>
      <c r="AQ44">
        <v>28.71</v>
      </c>
      <c r="AR44">
        <v>3.18</v>
      </c>
      <c r="AS44">
        <v>4.1399999999999997</v>
      </c>
      <c r="AT44">
        <v>17.329999999999998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1846.3700000000006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399.21</v>
      </c>
      <c r="L45">
        <v>349.46</v>
      </c>
      <c r="M45">
        <v>88.47</v>
      </c>
      <c r="N45">
        <v>114.2</v>
      </c>
      <c r="O45">
        <v>119.56</v>
      </c>
      <c r="P45">
        <v>134.33000000000001</v>
      </c>
      <c r="Q45">
        <v>6.92</v>
      </c>
      <c r="R45">
        <v>30.33</v>
      </c>
      <c r="S45">
        <v>19.13</v>
      </c>
      <c r="T45">
        <v>0</v>
      </c>
      <c r="U45">
        <v>259.63</v>
      </c>
      <c r="V45">
        <v>14.54</v>
      </c>
      <c r="W45">
        <v>27.92</v>
      </c>
      <c r="X45">
        <v>122.91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42.42</v>
      </c>
      <c r="AH45">
        <v>0</v>
      </c>
      <c r="AI45">
        <v>0</v>
      </c>
      <c r="AJ45">
        <v>0</v>
      </c>
      <c r="AK45">
        <v>51.73</v>
      </c>
      <c r="AL45">
        <v>1.35</v>
      </c>
      <c r="AM45">
        <v>0</v>
      </c>
      <c r="AN45">
        <v>0</v>
      </c>
      <c r="AO45">
        <v>0</v>
      </c>
      <c r="AP45">
        <v>1.97</v>
      </c>
      <c r="AQ45">
        <v>28.71</v>
      </c>
      <c r="AR45">
        <v>3.18</v>
      </c>
      <c r="AS45">
        <v>4.1399999999999997</v>
      </c>
      <c r="AT45">
        <v>17.329999999999998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1845.9700000000005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418.44</v>
      </c>
      <c r="L46">
        <v>349.46</v>
      </c>
      <c r="M46">
        <v>88.47</v>
      </c>
      <c r="N46">
        <v>114.2</v>
      </c>
      <c r="O46">
        <v>119.56</v>
      </c>
      <c r="P46">
        <v>134.33000000000001</v>
      </c>
      <c r="Q46">
        <v>6.92</v>
      </c>
      <c r="R46">
        <v>30.33</v>
      </c>
      <c r="S46">
        <v>19.13</v>
      </c>
      <c r="T46">
        <v>0</v>
      </c>
      <c r="U46">
        <v>259.63</v>
      </c>
      <c r="V46">
        <v>14.54</v>
      </c>
      <c r="W46">
        <v>27.92</v>
      </c>
      <c r="X46">
        <v>122.91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42.42</v>
      </c>
      <c r="AH46">
        <v>0</v>
      </c>
      <c r="AI46">
        <v>0</v>
      </c>
      <c r="AJ46">
        <v>0</v>
      </c>
      <c r="AK46">
        <v>51.73</v>
      </c>
      <c r="AL46">
        <v>1.35</v>
      </c>
      <c r="AM46">
        <v>0</v>
      </c>
      <c r="AN46">
        <v>0</v>
      </c>
      <c r="AO46">
        <v>0</v>
      </c>
      <c r="AP46">
        <v>1.97</v>
      </c>
      <c r="AQ46">
        <v>28.71</v>
      </c>
      <c r="AR46">
        <v>3.18</v>
      </c>
      <c r="AS46">
        <v>4.1399999999999997</v>
      </c>
      <c r="AT46">
        <v>17.329999999999998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1865.2000000000005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428.06</v>
      </c>
      <c r="L47">
        <v>349.46</v>
      </c>
      <c r="M47">
        <v>88.47</v>
      </c>
      <c r="N47">
        <v>114.2</v>
      </c>
      <c r="O47">
        <v>119.56</v>
      </c>
      <c r="P47">
        <v>134.33000000000001</v>
      </c>
      <c r="Q47">
        <v>6.92</v>
      </c>
      <c r="R47">
        <v>30.33</v>
      </c>
      <c r="S47">
        <v>19.13</v>
      </c>
      <c r="T47">
        <v>0</v>
      </c>
      <c r="U47">
        <v>259.63</v>
      </c>
      <c r="V47">
        <v>14.54</v>
      </c>
      <c r="W47">
        <v>27.92</v>
      </c>
      <c r="X47">
        <v>122.91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42.42</v>
      </c>
      <c r="AH47">
        <v>0</v>
      </c>
      <c r="AI47">
        <v>0</v>
      </c>
      <c r="AJ47">
        <v>0</v>
      </c>
      <c r="AK47">
        <v>51.73</v>
      </c>
      <c r="AL47">
        <v>1.35</v>
      </c>
      <c r="AM47">
        <v>0</v>
      </c>
      <c r="AN47">
        <v>0</v>
      </c>
      <c r="AO47">
        <v>0</v>
      </c>
      <c r="AP47">
        <v>1.97</v>
      </c>
      <c r="AQ47">
        <v>28.71</v>
      </c>
      <c r="AR47">
        <v>1.6</v>
      </c>
      <c r="AS47">
        <v>4.1399999999999997</v>
      </c>
      <c r="AT47">
        <v>17.329999999999998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1873.2400000000002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399.21</v>
      </c>
      <c r="L48">
        <v>349.46</v>
      </c>
      <c r="M48">
        <v>88.47</v>
      </c>
      <c r="N48">
        <v>114.2</v>
      </c>
      <c r="O48">
        <v>119.56</v>
      </c>
      <c r="P48">
        <v>134.33000000000001</v>
      </c>
      <c r="Q48">
        <v>6.92</v>
      </c>
      <c r="R48">
        <v>30.33</v>
      </c>
      <c r="S48">
        <v>19.13</v>
      </c>
      <c r="T48">
        <v>0</v>
      </c>
      <c r="U48">
        <v>259.63</v>
      </c>
      <c r="V48">
        <v>14.54</v>
      </c>
      <c r="W48">
        <v>27.92</v>
      </c>
      <c r="X48">
        <v>122.91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42.42</v>
      </c>
      <c r="AH48">
        <v>0</v>
      </c>
      <c r="AI48">
        <v>0</v>
      </c>
      <c r="AJ48">
        <v>0</v>
      </c>
      <c r="AK48">
        <v>51.73</v>
      </c>
      <c r="AL48">
        <v>1.35</v>
      </c>
      <c r="AM48">
        <v>0</v>
      </c>
      <c r="AN48">
        <v>0</v>
      </c>
      <c r="AO48">
        <v>0</v>
      </c>
      <c r="AP48">
        <v>1.97</v>
      </c>
      <c r="AQ48">
        <v>28.71</v>
      </c>
      <c r="AR48">
        <v>1.6</v>
      </c>
      <c r="AS48">
        <v>4.1399999999999997</v>
      </c>
      <c r="AT48">
        <v>17.329999999999998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1844.3900000000003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361.3</v>
      </c>
      <c r="L49">
        <v>345.21</v>
      </c>
      <c r="M49">
        <v>88.47</v>
      </c>
      <c r="N49">
        <v>114.2</v>
      </c>
      <c r="O49">
        <v>119.56</v>
      </c>
      <c r="P49">
        <v>134.33000000000001</v>
      </c>
      <c r="Q49">
        <v>6.08</v>
      </c>
      <c r="R49">
        <v>24.75</v>
      </c>
      <c r="S49">
        <v>15.68</v>
      </c>
      <c r="T49">
        <v>0</v>
      </c>
      <c r="U49">
        <v>270.45</v>
      </c>
      <c r="V49">
        <v>14.54</v>
      </c>
      <c r="W49">
        <v>24.5</v>
      </c>
      <c r="X49">
        <v>107.84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42.42</v>
      </c>
      <c r="AH49">
        <v>0</v>
      </c>
      <c r="AI49">
        <v>0</v>
      </c>
      <c r="AJ49">
        <v>0</v>
      </c>
      <c r="AK49">
        <v>51.73</v>
      </c>
      <c r="AL49">
        <v>1.35</v>
      </c>
      <c r="AM49">
        <v>0</v>
      </c>
      <c r="AN49">
        <v>0</v>
      </c>
      <c r="AO49">
        <v>0</v>
      </c>
      <c r="AP49">
        <v>1.97</v>
      </c>
      <c r="AQ49">
        <v>28.71</v>
      </c>
      <c r="AR49">
        <v>1.6</v>
      </c>
      <c r="AS49">
        <v>4.1399999999999997</v>
      </c>
      <c r="AT49">
        <v>17.329999999999998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1784.6899999999998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361.3</v>
      </c>
      <c r="L50">
        <v>345.21</v>
      </c>
      <c r="M50">
        <v>88.47</v>
      </c>
      <c r="N50">
        <v>114.2</v>
      </c>
      <c r="O50">
        <v>119.56</v>
      </c>
      <c r="P50">
        <v>134.33000000000001</v>
      </c>
      <c r="Q50">
        <v>5.77</v>
      </c>
      <c r="R50">
        <v>22.41</v>
      </c>
      <c r="S50">
        <v>13.96</v>
      </c>
      <c r="T50">
        <v>0</v>
      </c>
      <c r="U50">
        <v>285.33</v>
      </c>
      <c r="V50">
        <v>14.54</v>
      </c>
      <c r="W50">
        <v>24.5</v>
      </c>
      <c r="X50">
        <v>106.88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42.42</v>
      </c>
      <c r="AH50">
        <v>0</v>
      </c>
      <c r="AI50">
        <v>0</v>
      </c>
      <c r="AJ50">
        <v>0</v>
      </c>
      <c r="AK50">
        <v>51.73</v>
      </c>
      <c r="AL50">
        <v>1.35</v>
      </c>
      <c r="AM50">
        <v>0</v>
      </c>
      <c r="AN50">
        <v>0</v>
      </c>
      <c r="AO50">
        <v>0</v>
      </c>
      <c r="AP50">
        <v>1.97</v>
      </c>
      <c r="AQ50">
        <v>28.71</v>
      </c>
      <c r="AR50">
        <v>1.6</v>
      </c>
      <c r="AS50">
        <v>4.1399999999999997</v>
      </c>
      <c r="AT50">
        <v>17.329999999999998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1794.24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361.3</v>
      </c>
      <c r="L51">
        <v>345.21</v>
      </c>
      <c r="M51">
        <v>88.47</v>
      </c>
      <c r="N51">
        <v>114.2</v>
      </c>
      <c r="O51">
        <v>119.56</v>
      </c>
      <c r="P51">
        <v>134.33000000000001</v>
      </c>
      <c r="Q51">
        <v>5.77</v>
      </c>
      <c r="R51">
        <v>22.41</v>
      </c>
      <c r="S51">
        <v>13.96</v>
      </c>
      <c r="T51">
        <v>0</v>
      </c>
      <c r="U51">
        <v>299.89999999999998</v>
      </c>
      <c r="V51">
        <v>11</v>
      </c>
      <c r="W51">
        <v>24.5</v>
      </c>
      <c r="X51">
        <v>106.88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42.42</v>
      </c>
      <c r="AH51">
        <v>0</v>
      </c>
      <c r="AI51">
        <v>0</v>
      </c>
      <c r="AJ51">
        <v>0</v>
      </c>
      <c r="AK51">
        <v>51.73</v>
      </c>
      <c r="AL51">
        <v>1.35</v>
      </c>
      <c r="AM51">
        <v>0</v>
      </c>
      <c r="AN51">
        <v>0</v>
      </c>
      <c r="AO51">
        <v>0</v>
      </c>
      <c r="AP51">
        <v>1.97</v>
      </c>
      <c r="AQ51">
        <v>14.96</v>
      </c>
      <c r="AR51">
        <v>1.07</v>
      </c>
      <c r="AS51">
        <v>4.1399999999999997</v>
      </c>
      <c r="AT51">
        <v>17.329999999999998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1790.9900000000002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360.74</v>
      </c>
      <c r="L52">
        <v>345.21</v>
      </c>
      <c r="M52">
        <v>88.47</v>
      </c>
      <c r="N52">
        <v>114.2</v>
      </c>
      <c r="O52">
        <v>119.56</v>
      </c>
      <c r="P52">
        <v>134.33000000000001</v>
      </c>
      <c r="Q52">
        <v>5.77</v>
      </c>
      <c r="R52">
        <v>22.41</v>
      </c>
      <c r="S52">
        <v>13.96</v>
      </c>
      <c r="T52">
        <v>0</v>
      </c>
      <c r="U52">
        <v>310.72000000000003</v>
      </c>
      <c r="V52">
        <v>11</v>
      </c>
      <c r="W52">
        <v>24.5</v>
      </c>
      <c r="X52">
        <v>106.88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42.42</v>
      </c>
      <c r="AH52">
        <v>0</v>
      </c>
      <c r="AI52">
        <v>0</v>
      </c>
      <c r="AJ52">
        <v>0</v>
      </c>
      <c r="AK52">
        <v>51.73</v>
      </c>
      <c r="AL52">
        <v>1.35</v>
      </c>
      <c r="AM52">
        <v>0</v>
      </c>
      <c r="AN52">
        <v>0</v>
      </c>
      <c r="AO52">
        <v>0</v>
      </c>
      <c r="AP52">
        <v>1.97</v>
      </c>
      <c r="AQ52">
        <v>14.96</v>
      </c>
      <c r="AR52">
        <v>1.07</v>
      </c>
      <c r="AS52">
        <v>4.1399999999999997</v>
      </c>
      <c r="AT52">
        <v>17.329999999999998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1801.25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360.74</v>
      </c>
      <c r="L53">
        <v>345.21</v>
      </c>
      <c r="M53">
        <v>88.47</v>
      </c>
      <c r="N53">
        <v>114.2</v>
      </c>
      <c r="O53">
        <v>119.56</v>
      </c>
      <c r="P53">
        <v>134.33000000000001</v>
      </c>
      <c r="Q53">
        <v>5.77</v>
      </c>
      <c r="R53">
        <v>22.41</v>
      </c>
      <c r="S53">
        <v>13.96</v>
      </c>
      <c r="T53">
        <v>0</v>
      </c>
      <c r="U53">
        <v>321.54000000000002</v>
      </c>
      <c r="V53">
        <v>11</v>
      </c>
      <c r="W53">
        <v>18.41</v>
      </c>
      <c r="X53">
        <v>78.7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42.42</v>
      </c>
      <c r="AH53">
        <v>0</v>
      </c>
      <c r="AI53">
        <v>0</v>
      </c>
      <c r="AJ53">
        <v>0</v>
      </c>
      <c r="AK53">
        <v>51.73</v>
      </c>
      <c r="AL53">
        <v>1.35</v>
      </c>
      <c r="AM53">
        <v>0</v>
      </c>
      <c r="AN53">
        <v>0</v>
      </c>
      <c r="AO53">
        <v>0</v>
      </c>
      <c r="AP53">
        <v>1.97</v>
      </c>
      <c r="AQ53">
        <v>14.96</v>
      </c>
      <c r="AR53">
        <v>1.07</v>
      </c>
      <c r="AS53">
        <v>4.1399999999999997</v>
      </c>
      <c r="AT53">
        <v>17.329999999999998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1777.8000000000002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360.74</v>
      </c>
      <c r="L54">
        <v>345.21</v>
      </c>
      <c r="M54">
        <v>88.47</v>
      </c>
      <c r="N54">
        <v>114.2</v>
      </c>
      <c r="O54">
        <v>119.56</v>
      </c>
      <c r="P54">
        <v>134.33000000000001</v>
      </c>
      <c r="Q54">
        <v>5.77</v>
      </c>
      <c r="R54">
        <v>22.41</v>
      </c>
      <c r="S54">
        <v>13.96</v>
      </c>
      <c r="T54">
        <v>0</v>
      </c>
      <c r="U54">
        <v>332.36</v>
      </c>
      <c r="V54">
        <v>11</v>
      </c>
      <c r="W54">
        <v>18.41</v>
      </c>
      <c r="X54">
        <v>78.7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42.42</v>
      </c>
      <c r="AH54">
        <v>0</v>
      </c>
      <c r="AI54">
        <v>0</v>
      </c>
      <c r="AJ54">
        <v>0</v>
      </c>
      <c r="AK54">
        <v>51.73</v>
      </c>
      <c r="AL54">
        <v>1.35</v>
      </c>
      <c r="AM54">
        <v>0</v>
      </c>
      <c r="AN54">
        <v>0</v>
      </c>
      <c r="AO54">
        <v>0</v>
      </c>
      <c r="AP54">
        <v>1.97</v>
      </c>
      <c r="AQ54">
        <v>14.96</v>
      </c>
      <c r="AR54">
        <v>1.07</v>
      </c>
      <c r="AS54">
        <v>4.1399999999999997</v>
      </c>
      <c r="AT54">
        <v>17.329999999999998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1788.6200000000003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360.74</v>
      </c>
      <c r="L55">
        <v>345.21</v>
      </c>
      <c r="M55">
        <v>88.47</v>
      </c>
      <c r="N55">
        <v>114.2</v>
      </c>
      <c r="O55">
        <v>119.56</v>
      </c>
      <c r="P55">
        <v>116.19</v>
      </c>
      <c r="Q55">
        <v>5.77</v>
      </c>
      <c r="R55">
        <v>22.41</v>
      </c>
      <c r="S55">
        <v>13.96</v>
      </c>
      <c r="T55">
        <v>0</v>
      </c>
      <c r="U55">
        <v>335.36</v>
      </c>
      <c r="V55">
        <v>11</v>
      </c>
      <c r="W55">
        <v>18.41</v>
      </c>
      <c r="X55">
        <v>78.7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42.42</v>
      </c>
      <c r="AH55">
        <v>0</v>
      </c>
      <c r="AI55">
        <v>0</v>
      </c>
      <c r="AJ55">
        <v>0</v>
      </c>
      <c r="AK55">
        <v>51.73</v>
      </c>
      <c r="AL55">
        <v>1.35</v>
      </c>
      <c r="AM55">
        <v>0</v>
      </c>
      <c r="AN55">
        <v>0</v>
      </c>
      <c r="AO55">
        <v>0</v>
      </c>
      <c r="AP55">
        <v>1.97</v>
      </c>
      <c r="AQ55">
        <v>0</v>
      </c>
      <c r="AR55">
        <v>1.07</v>
      </c>
      <c r="AS55">
        <v>4.1399999999999997</v>
      </c>
      <c r="AT55">
        <v>17.329999999999998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1758.5200000000004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360.74</v>
      </c>
      <c r="L56">
        <v>345.21</v>
      </c>
      <c r="M56">
        <v>88.47</v>
      </c>
      <c r="N56">
        <v>114.2</v>
      </c>
      <c r="O56">
        <v>119.56</v>
      </c>
      <c r="P56">
        <v>116.19</v>
      </c>
      <c r="Q56">
        <v>5.77</v>
      </c>
      <c r="R56">
        <v>22.41</v>
      </c>
      <c r="S56">
        <v>13.96</v>
      </c>
      <c r="T56">
        <v>0</v>
      </c>
      <c r="U56">
        <v>335.36</v>
      </c>
      <c r="V56">
        <v>11</v>
      </c>
      <c r="W56">
        <v>18.41</v>
      </c>
      <c r="X56">
        <v>78.7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42.42</v>
      </c>
      <c r="AH56">
        <v>0</v>
      </c>
      <c r="AI56">
        <v>0</v>
      </c>
      <c r="AJ56">
        <v>0</v>
      </c>
      <c r="AK56">
        <v>51.73</v>
      </c>
      <c r="AL56">
        <v>1.35</v>
      </c>
      <c r="AM56">
        <v>0</v>
      </c>
      <c r="AN56">
        <v>0</v>
      </c>
      <c r="AO56">
        <v>0</v>
      </c>
      <c r="AP56">
        <v>1.97</v>
      </c>
      <c r="AQ56">
        <v>0</v>
      </c>
      <c r="AR56">
        <v>1.07</v>
      </c>
      <c r="AS56">
        <v>4.1399999999999997</v>
      </c>
      <c r="AT56">
        <v>17.329999999999998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1758.5200000000004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360.74</v>
      </c>
      <c r="L57">
        <v>345.21</v>
      </c>
      <c r="M57">
        <v>88.47</v>
      </c>
      <c r="N57">
        <v>114.2</v>
      </c>
      <c r="O57">
        <v>119.56</v>
      </c>
      <c r="P57">
        <v>116.19</v>
      </c>
      <c r="Q57">
        <v>5.77</v>
      </c>
      <c r="R57">
        <v>22.41</v>
      </c>
      <c r="S57">
        <v>13.96</v>
      </c>
      <c r="T57">
        <v>0</v>
      </c>
      <c r="U57">
        <v>335.36</v>
      </c>
      <c r="V57">
        <v>11</v>
      </c>
      <c r="W57">
        <v>18.41</v>
      </c>
      <c r="X57">
        <v>78.7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42.42</v>
      </c>
      <c r="AH57">
        <v>0</v>
      </c>
      <c r="AI57">
        <v>0</v>
      </c>
      <c r="AJ57">
        <v>0</v>
      </c>
      <c r="AK57">
        <v>51.73</v>
      </c>
      <c r="AL57">
        <v>1.35</v>
      </c>
      <c r="AM57">
        <v>0</v>
      </c>
      <c r="AN57">
        <v>0</v>
      </c>
      <c r="AO57">
        <v>0</v>
      </c>
      <c r="AP57">
        <v>1.97</v>
      </c>
      <c r="AQ57">
        <v>0</v>
      </c>
      <c r="AR57">
        <v>1.07</v>
      </c>
      <c r="AS57">
        <v>4.1399999999999997</v>
      </c>
      <c r="AT57">
        <v>17.329999999999998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1758.5200000000004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360.74</v>
      </c>
      <c r="L58">
        <v>345.21</v>
      </c>
      <c r="M58">
        <v>88.47</v>
      </c>
      <c r="N58">
        <v>114.2</v>
      </c>
      <c r="O58">
        <v>119.56</v>
      </c>
      <c r="P58">
        <v>116.19</v>
      </c>
      <c r="Q58">
        <v>5.77</v>
      </c>
      <c r="R58">
        <v>22.41</v>
      </c>
      <c r="S58">
        <v>13.96</v>
      </c>
      <c r="T58">
        <v>0</v>
      </c>
      <c r="U58">
        <v>335.36</v>
      </c>
      <c r="V58">
        <v>11</v>
      </c>
      <c r="W58">
        <v>18.41</v>
      </c>
      <c r="X58">
        <v>78.7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42.42</v>
      </c>
      <c r="AH58">
        <v>0</v>
      </c>
      <c r="AI58">
        <v>0</v>
      </c>
      <c r="AJ58">
        <v>0</v>
      </c>
      <c r="AK58">
        <v>51.73</v>
      </c>
      <c r="AL58">
        <v>1.35</v>
      </c>
      <c r="AM58">
        <v>0</v>
      </c>
      <c r="AN58">
        <v>0</v>
      </c>
      <c r="AO58">
        <v>0</v>
      </c>
      <c r="AP58">
        <v>1.97</v>
      </c>
      <c r="AQ58">
        <v>0</v>
      </c>
      <c r="AR58">
        <v>1.07</v>
      </c>
      <c r="AS58">
        <v>4.1399999999999997</v>
      </c>
      <c r="AT58">
        <v>17.329999999999998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1758.5200000000004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360.74</v>
      </c>
      <c r="L59">
        <v>345.21</v>
      </c>
      <c r="M59">
        <v>88.47</v>
      </c>
      <c r="N59">
        <v>114.2</v>
      </c>
      <c r="O59">
        <v>119.56</v>
      </c>
      <c r="P59">
        <v>133.71</v>
      </c>
      <c r="Q59">
        <v>5.77</v>
      </c>
      <c r="R59">
        <v>22.41</v>
      </c>
      <c r="S59">
        <v>13.96</v>
      </c>
      <c r="T59">
        <v>0</v>
      </c>
      <c r="U59">
        <v>335.36</v>
      </c>
      <c r="V59">
        <v>11</v>
      </c>
      <c r="W59">
        <v>22.44</v>
      </c>
      <c r="X59">
        <v>98.39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42.42</v>
      </c>
      <c r="AH59">
        <v>0</v>
      </c>
      <c r="AI59">
        <v>0</v>
      </c>
      <c r="AJ59">
        <v>0</v>
      </c>
      <c r="AK59">
        <v>51.73</v>
      </c>
      <c r="AL59">
        <v>1.35</v>
      </c>
      <c r="AM59">
        <v>0</v>
      </c>
      <c r="AN59">
        <v>0</v>
      </c>
      <c r="AO59">
        <v>0</v>
      </c>
      <c r="AP59">
        <v>1.97</v>
      </c>
      <c r="AQ59">
        <v>0</v>
      </c>
      <c r="AR59">
        <v>0.63</v>
      </c>
      <c r="AS59">
        <v>4.1399999999999997</v>
      </c>
      <c r="AT59">
        <v>17.329999999999998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1799.3200000000006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360.74</v>
      </c>
      <c r="L60">
        <v>345.21</v>
      </c>
      <c r="M60">
        <v>88.47</v>
      </c>
      <c r="N60">
        <v>114.2</v>
      </c>
      <c r="O60">
        <v>119.56</v>
      </c>
      <c r="P60">
        <v>134.33000000000001</v>
      </c>
      <c r="Q60">
        <v>5.77</v>
      </c>
      <c r="R60">
        <v>22.41</v>
      </c>
      <c r="S60">
        <v>13.96</v>
      </c>
      <c r="T60">
        <v>0</v>
      </c>
      <c r="U60">
        <v>335.36</v>
      </c>
      <c r="V60">
        <v>11</v>
      </c>
      <c r="W60">
        <v>22.44</v>
      </c>
      <c r="X60">
        <v>98.39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42.42</v>
      </c>
      <c r="AH60">
        <v>0</v>
      </c>
      <c r="AI60">
        <v>0</v>
      </c>
      <c r="AJ60">
        <v>0</v>
      </c>
      <c r="AK60">
        <v>51.73</v>
      </c>
      <c r="AL60">
        <v>1.35</v>
      </c>
      <c r="AM60">
        <v>0</v>
      </c>
      <c r="AN60">
        <v>0</v>
      </c>
      <c r="AO60">
        <v>0</v>
      </c>
      <c r="AP60">
        <v>1.97</v>
      </c>
      <c r="AQ60">
        <v>0</v>
      </c>
      <c r="AR60">
        <v>0.63</v>
      </c>
      <c r="AS60">
        <v>4.1399999999999997</v>
      </c>
      <c r="AT60">
        <v>17.329999999999998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1799.9400000000005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360.74</v>
      </c>
      <c r="L61">
        <v>345.21</v>
      </c>
      <c r="M61">
        <v>88.47</v>
      </c>
      <c r="N61">
        <v>114.2</v>
      </c>
      <c r="O61">
        <v>119.56</v>
      </c>
      <c r="P61">
        <v>134.33000000000001</v>
      </c>
      <c r="Q61">
        <v>5.77</v>
      </c>
      <c r="R61">
        <v>22.41</v>
      </c>
      <c r="S61">
        <v>13.96</v>
      </c>
      <c r="T61">
        <v>0</v>
      </c>
      <c r="U61">
        <v>335.36</v>
      </c>
      <c r="V61">
        <v>11</v>
      </c>
      <c r="W61">
        <v>22.44</v>
      </c>
      <c r="X61">
        <v>98.39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42.42</v>
      </c>
      <c r="AH61">
        <v>0</v>
      </c>
      <c r="AI61">
        <v>0</v>
      </c>
      <c r="AJ61">
        <v>0</v>
      </c>
      <c r="AK61">
        <v>51.73</v>
      </c>
      <c r="AL61">
        <v>1.35</v>
      </c>
      <c r="AM61">
        <v>0</v>
      </c>
      <c r="AN61">
        <v>0</v>
      </c>
      <c r="AO61">
        <v>0</v>
      </c>
      <c r="AP61">
        <v>1.97</v>
      </c>
      <c r="AQ61">
        <v>0</v>
      </c>
      <c r="AR61">
        <v>0.63</v>
      </c>
      <c r="AS61">
        <v>4.1399999999999997</v>
      </c>
      <c r="AT61">
        <v>17.329999999999998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1799.9400000000005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360.74</v>
      </c>
      <c r="L62">
        <v>345.21</v>
      </c>
      <c r="M62">
        <v>88.47</v>
      </c>
      <c r="N62">
        <v>114.2</v>
      </c>
      <c r="O62">
        <v>119.56</v>
      </c>
      <c r="P62">
        <v>134.33000000000001</v>
      </c>
      <c r="Q62">
        <v>5.77</v>
      </c>
      <c r="R62">
        <v>22.41</v>
      </c>
      <c r="S62">
        <v>13.96</v>
      </c>
      <c r="T62">
        <v>0</v>
      </c>
      <c r="U62">
        <v>343.17</v>
      </c>
      <c r="V62">
        <v>11</v>
      </c>
      <c r="W62">
        <v>22.44</v>
      </c>
      <c r="X62">
        <v>98.39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42.42</v>
      </c>
      <c r="AH62">
        <v>0</v>
      </c>
      <c r="AI62">
        <v>0</v>
      </c>
      <c r="AJ62">
        <v>0</v>
      </c>
      <c r="AK62">
        <v>51.73</v>
      </c>
      <c r="AL62">
        <v>1.35</v>
      </c>
      <c r="AM62">
        <v>0</v>
      </c>
      <c r="AN62">
        <v>0</v>
      </c>
      <c r="AO62">
        <v>0</v>
      </c>
      <c r="AP62">
        <v>1.97</v>
      </c>
      <c r="AQ62">
        <v>14.96</v>
      </c>
      <c r="AR62">
        <v>0.63</v>
      </c>
      <c r="AS62">
        <v>4.1399999999999997</v>
      </c>
      <c r="AT62">
        <v>17.329999999999998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1822.7100000000005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361.3</v>
      </c>
      <c r="L63">
        <v>345.21</v>
      </c>
      <c r="M63">
        <v>88.47</v>
      </c>
      <c r="N63">
        <v>114.2</v>
      </c>
      <c r="O63">
        <v>119.56</v>
      </c>
      <c r="P63">
        <v>134.33000000000001</v>
      </c>
      <c r="Q63">
        <v>5.77</v>
      </c>
      <c r="R63">
        <v>22.41</v>
      </c>
      <c r="S63">
        <v>13.96</v>
      </c>
      <c r="T63">
        <v>0</v>
      </c>
      <c r="U63">
        <v>353.98</v>
      </c>
      <c r="V63">
        <v>11</v>
      </c>
      <c r="W63">
        <v>22.44</v>
      </c>
      <c r="X63">
        <v>98.39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42.42</v>
      </c>
      <c r="AH63">
        <v>0</v>
      </c>
      <c r="AI63">
        <v>0</v>
      </c>
      <c r="AJ63">
        <v>0</v>
      </c>
      <c r="AK63">
        <v>51.73</v>
      </c>
      <c r="AL63">
        <v>1.35</v>
      </c>
      <c r="AM63">
        <v>0</v>
      </c>
      <c r="AN63">
        <v>0</v>
      </c>
      <c r="AO63">
        <v>0</v>
      </c>
      <c r="AP63">
        <v>1.97</v>
      </c>
      <c r="AQ63">
        <v>14.96</v>
      </c>
      <c r="AR63">
        <v>0.63</v>
      </c>
      <c r="AS63">
        <v>4.1399999999999997</v>
      </c>
      <c r="AT63">
        <v>17.329999999999998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1834.0800000000004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361.3</v>
      </c>
      <c r="L64">
        <v>345.21</v>
      </c>
      <c r="M64">
        <v>88.47</v>
      </c>
      <c r="N64">
        <v>114.2</v>
      </c>
      <c r="O64">
        <v>119.56</v>
      </c>
      <c r="P64">
        <v>134.33000000000001</v>
      </c>
      <c r="Q64">
        <v>5.77</v>
      </c>
      <c r="R64">
        <v>22.41</v>
      </c>
      <c r="S64">
        <v>13.96</v>
      </c>
      <c r="T64">
        <v>0</v>
      </c>
      <c r="U64">
        <v>364.8</v>
      </c>
      <c r="V64">
        <v>11</v>
      </c>
      <c r="W64">
        <v>22.44</v>
      </c>
      <c r="X64">
        <v>98.39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42.42</v>
      </c>
      <c r="AH64">
        <v>0</v>
      </c>
      <c r="AI64">
        <v>0</v>
      </c>
      <c r="AJ64">
        <v>0</v>
      </c>
      <c r="AK64">
        <v>51.73</v>
      </c>
      <c r="AL64">
        <v>1.35</v>
      </c>
      <c r="AM64">
        <v>0</v>
      </c>
      <c r="AN64">
        <v>0</v>
      </c>
      <c r="AO64">
        <v>0</v>
      </c>
      <c r="AP64">
        <v>1.97</v>
      </c>
      <c r="AQ64">
        <v>14.96</v>
      </c>
      <c r="AR64">
        <v>0.63</v>
      </c>
      <c r="AS64">
        <v>4.1399999999999997</v>
      </c>
      <c r="AT64">
        <v>17.329999999999998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1844.9000000000003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361.3</v>
      </c>
      <c r="L65">
        <v>345.21</v>
      </c>
      <c r="M65">
        <v>88.47</v>
      </c>
      <c r="N65">
        <v>114.2</v>
      </c>
      <c r="O65">
        <v>119.56</v>
      </c>
      <c r="P65">
        <v>134.33000000000001</v>
      </c>
      <c r="Q65">
        <v>5.77</v>
      </c>
      <c r="R65">
        <v>22.41</v>
      </c>
      <c r="S65">
        <v>13.96</v>
      </c>
      <c r="T65">
        <v>0</v>
      </c>
      <c r="U65">
        <v>375.62</v>
      </c>
      <c r="V65">
        <v>11</v>
      </c>
      <c r="W65">
        <v>22.44</v>
      </c>
      <c r="X65">
        <v>98.39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15.85</v>
      </c>
      <c r="AF65">
        <v>8.5299999999999994</v>
      </c>
      <c r="AG65">
        <v>42.42</v>
      </c>
      <c r="AH65">
        <v>0</v>
      </c>
      <c r="AI65">
        <v>0</v>
      </c>
      <c r="AJ65">
        <v>0</v>
      </c>
      <c r="AK65">
        <v>51.73</v>
      </c>
      <c r="AL65">
        <v>1.35</v>
      </c>
      <c r="AM65">
        <v>0</v>
      </c>
      <c r="AN65">
        <v>0</v>
      </c>
      <c r="AO65">
        <v>0</v>
      </c>
      <c r="AP65">
        <v>1.97</v>
      </c>
      <c r="AQ65">
        <v>14.96</v>
      </c>
      <c r="AR65">
        <v>0.63</v>
      </c>
      <c r="AS65">
        <v>4.1399999999999997</v>
      </c>
      <c r="AT65">
        <v>17.329999999999998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1871.5700000000002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361.3</v>
      </c>
      <c r="L66">
        <v>345.21</v>
      </c>
      <c r="M66">
        <v>88.47</v>
      </c>
      <c r="N66">
        <v>114.2</v>
      </c>
      <c r="O66">
        <v>119.56</v>
      </c>
      <c r="P66">
        <v>134.33000000000001</v>
      </c>
      <c r="Q66">
        <v>5.77</v>
      </c>
      <c r="R66">
        <v>22.41</v>
      </c>
      <c r="S66">
        <v>13.96</v>
      </c>
      <c r="T66">
        <v>0</v>
      </c>
      <c r="U66">
        <v>378.63</v>
      </c>
      <c r="V66">
        <v>11</v>
      </c>
      <c r="W66">
        <v>22.44</v>
      </c>
      <c r="X66">
        <v>98.39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15.85</v>
      </c>
      <c r="AF66">
        <v>8.5299999999999994</v>
      </c>
      <c r="AG66">
        <v>42.42</v>
      </c>
      <c r="AH66">
        <v>0</v>
      </c>
      <c r="AI66">
        <v>0</v>
      </c>
      <c r="AJ66">
        <v>0</v>
      </c>
      <c r="AK66">
        <v>51.73</v>
      </c>
      <c r="AL66">
        <v>1.35</v>
      </c>
      <c r="AM66">
        <v>0</v>
      </c>
      <c r="AN66">
        <v>0</v>
      </c>
      <c r="AO66">
        <v>0</v>
      </c>
      <c r="AP66">
        <v>1.97</v>
      </c>
      <c r="AQ66">
        <v>29.93</v>
      </c>
      <c r="AR66">
        <v>0.63</v>
      </c>
      <c r="AS66">
        <v>4.1399999999999997</v>
      </c>
      <c r="AT66">
        <v>17.329999999999998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1889.5500000000004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361.3</v>
      </c>
      <c r="L67">
        <v>345.21</v>
      </c>
      <c r="M67">
        <v>88.47</v>
      </c>
      <c r="N67">
        <v>114.2</v>
      </c>
      <c r="O67">
        <v>119.56</v>
      </c>
      <c r="P67">
        <v>134.33000000000001</v>
      </c>
      <c r="Q67">
        <v>5.77</v>
      </c>
      <c r="R67">
        <v>22.41</v>
      </c>
      <c r="S67">
        <v>13.96</v>
      </c>
      <c r="T67">
        <v>0</v>
      </c>
      <c r="U67">
        <v>378.63</v>
      </c>
      <c r="V67">
        <v>11</v>
      </c>
      <c r="W67">
        <v>20.190000000000001</v>
      </c>
      <c r="X67">
        <v>94.71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15.85</v>
      </c>
      <c r="AF67">
        <v>8.5299999999999994</v>
      </c>
      <c r="AG67">
        <v>42.42</v>
      </c>
      <c r="AH67">
        <v>0</v>
      </c>
      <c r="AI67">
        <v>0</v>
      </c>
      <c r="AJ67">
        <v>0</v>
      </c>
      <c r="AK67">
        <v>51.73</v>
      </c>
      <c r="AL67">
        <v>1.35</v>
      </c>
      <c r="AM67">
        <v>0</v>
      </c>
      <c r="AN67">
        <v>0</v>
      </c>
      <c r="AO67">
        <v>0</v>
      </c>
      <c r="AP67">
        <v>1.97</v>
      </c>
      <c r="AQ67">
        <v>29.93</v>
      </c>
      <c r="AR67">
        <v>0.63</v>
      </c>
      <c r="AS67">
        <v>4.1399999999999997</v>
      </c>
      <c r="AT67">
        <v>17.329999999999998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1883.6200000000003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361.3</v>
      </c>
      <c r="L68">
        <v>345.21</v>
      </c>
      <c r="M68">
        <v>88.47</v>
      </c>
      <c r="N68">
        <v>114.2</v>
      </c>
      <c r="O68">
        <v>119.56</v>
      </c>
      <c r="P68">
        <v>134.33000000000001</v>
      </c>
      <c r="Q68">
        <v>5.77</v>
      </c>
      <c r="R68">
        <v>22.41</v>
      </c>
      <c r="S68">
        <v>13.96</v>
      </c>
      <c r="T68">
        <v>0</v>
      </c>
      <c r="U68">
        <v>378.63</v>
      </c>
      <c r="V68">
        <v>11</v>
      </c>
      <c r="W68">
        <v>20.190000000000001</v>
      </c>
      <c r="X68">
        <v>93.31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</v>
      </c>
      <c r="AF68">
        <v>8.5299999999999994</v>
      </c>
      <c r="AG68">
        <v>42.42</v>
      </c>
      <c r="AH68">
        <v>20.04</v>
      </c>
      <c r="AI68">
        <v>0</v>
      </c>
      <c r="AJ68">
        <v>0</v>
      </c>
      <c r="AK68">
        <v>51.73</v>
      </c>
      <c r="AL68">
        <v>1.35</v>
      </c>
      <c r="AM68">
        <v>0</v>
      </c>
      <c r="AN68">
        <v>0</v>
      </c>
      <c r="AO68">
        <v>0</v>
      </c>
      <c r="AP68">
        <v>1.97</v>
      </c>
      <c r="AQ68">
        <v>29.93</v>
      </c>
      <c r="AR68">
        <v>0.63</v>
      </c>
      <c r="AS68">
        <v>4.1399999999999997</v>
      </c>
      <c r="AT68">
        <v>17.329999999999998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1902.2600000000002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361.3</v>
      </c>
      <c r="L69">
        <v>345.21</v>
      </c>
      <c r="M69">
        <v>88.47</v>
      </c>
      <c r="N69">
        <v>114.2</v>
      </c>
      <c r="O69">
        <v>119.56</v>
      </c>
      <c r="P69">
        <v>134.33000000000001</v>
      </c>
      <c r="Q69">
        <v>5.77</v>
      </c>
      <c r="R69">
        <v>22.41</v>
      </c>
      <c r="S69">
        <v>13.96</v>
      </c>
      <c r="T69">
        <v>0</v>
      </c>
      <c r="U69">
        <v>378.63</v>
      </c>
      <c r="V69">
        <v>11</v>
      </c>
      <c r="W69">
        <v>20.190000000000001</v>
      </c>
      <c r="X69">
        <v>93.31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8.5299999999999994</v>
      </c>
      <c r="AG69">
        <v>42.42</v>
      </c>
      <c r="AH69">
        <v>40.97</v>
      </c>
      <c r="AI69">
        <v>0</v>
      </c>
      <c r="AJ69">
        <v>0</v>
      </c>
      <c r="AK69">
        <v>51.73</v>
      </c>
      <c r="AL69">
        <v>1.35</v>
      </c>
      <c r="AM69">
        <v>0</v>
      </c>
      <c r="AN69">
        <v>0</v>
      </c>
      <c r="AO69">
        <v>0</v>
      </c>
      <c r="AP69">
        <v>1.97</v>
      </c>
      <c r="AQ69">
        <v>44.89</v>
      </c>
      <c r="AR69">
        <v>0.63</v>
      </c>
      <c r="AS69">
        <v>4.1399999999999997</v>
      </c>
      <c r="AT69">
        <v>17.329999999999998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1938.1500000000003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361.3</v>
      </c>
      <c r="L70">
        <v>345.21</v>
      </c>
      <c r="M70">
        <v>88.47</v>
      </c>
      <c r="N70">
        <v>114.2</v>
      </c>
      <c r="O70">
        <v>119.56</v>
      </c>
      <c r="P70">
        <v>134.33000000000001</v>
      </c>
      <c r="Q70">
        <v>5.77</v>
      </c>
      <c r="R70">
        <v>22.41</v>
      </c>
      <c r="S70">
        <v>13.96</v>
      </c>
      <c r="T70">
        <v>0</v>
      </c>
      <c r="U70">
        <v>378.63</v>
      </c>
      <c r="V70">
        <v>11</v>
      </c>
      <c r="W70">
        <v>30.15</v>
      </c>
      <c r="X70">
        <v>121.03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</v>
      </c>
      <c r="AF70">
        <v>8.5299999999999994</v>
      </c>
      <c r="AG70">
        <v>42.42</v>
      </c>
      <c r="AH70">
        <v>44.71</v>
      </c>
      <c r="AI70">
        <v>0</v>
      </c>
      <c r="AJ70">
        <v>0</v>
      </c>
      <c r="AK70">
        <v>51.73</v>
      </c>
      <c r="AL70">
        <v>1.35</v>
      </c>
      <c r="AM70">
        <v>0</v>
      </c>
      <c r="AN70">
        <v>0</v>
      </c>
      <c r="AO70">
        <v>0</v>
      </c>
      <c r="AP70">
        <v>1.97</v>
      </c>
      <c r="AQ70">
        <v>44.89</v>
      </c>
      <c r="AR70">
        <v>0.63</v>
      </c>
      <c r="AS70">
        <v>4.1399999999999997</v>
      </c>
      <c r="AT70">
        <v>17.329999999999998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1979.5700000000004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361.3</v>
      </c>
      <c r="L71">
        <v>345.21</v>
      </c>
      <c r="M71">
        <v>88.47</v>
      </c>
      <c r="N71">
        <v>114.2</v>
      </c>
      <c r="O71">
        <v>119.56</v>
      </c>
      <c r="P71">
        <v>134.33000000000001</v>
      </c>
      <c r="Q71">
        <v>6.4</v>
      </c>
      <c r="R71">
        <v>24.13</v>
      </c>
      <c r="S71">
        <v>19.38</v>
      </c>
      <c r="T71">
        <v>0</v>
      </c>
      <c r="U71">
        <v>378.63</v>
      </c>
      <c r="V71">
        <v>17.55</v>
      </c>
      <c r="W71">
        <v>32.4</v>
      </c>
      <c r="X71">
        <v>141.21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15.85</v>
      </c>
      <c r="AF71">
        <v>17.07</v>
      </c>
      <c r="AG71">
        <v>42.42</v>
      </c>
      <c r="AH71">
        <v>67.48</v>
      </c>
      <c r="AI71">
        <v>0</v>
      </c>
      <c r="AJ71">
        <v>0</v>
      </c>
      <c r="AK71">
        <v>51.73</v>
      </c>
      <c r="AL71">
        <v>1.35</v>
      </c>
      <c r="AM71">
        <v>0</v>
      </c>
      <c r="AN71">
        <v>0</v>
      </c>
      <c r="AO71">
        <v>0</v>
      </c>
      <c r="AP71">
        <v>1.97</v>
      </c>
      <c r="AQ71">
        <v>44.89</v>
      </c>
      <c r="AR71">
        <v>1.28</v>
      </c>
      <c r="AS71">
        <v>4.1399999999999997</v>
      </c>
      <c r="AT71">
        <v>17.329999999999998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2048.2800000000002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399.21</v>
      </c>
      <c r="L72">
        <v>426.76</v>
      </c>
      <c r="M72">
        <v>88.47</v>
      </c>
      <c r="N72">
        <v>114.2</v>
      </c>
      <c r="O72">
        <v>119.56</v>
      </c>
      <c r="P72">
        <v>134.33000000000001</v>
      </c>
      <c r="Q72">
        <v>8.14</v>
      </c>
      <c r="R72">
        <v>28.81</v>
      </c>
      <c r="S72">
        <v>23.3</v>
      </c>
      <c r="T72">
        <v>0</v>
      </c>
      <c r="U72">
        <v>378.63</v>
      </c>
      <c r="V72">
        <v>20</v>
      </c>
      <c r="W72">
        <v>32.4</v>
      </c>
      <c r="X72">
        <v>141.21</v>
      </c>
      <c r="Y72">
        <v>0</v>
      </c>
      <c r="Z72">
        <v>2.12</v>
      </c>
      <c r="AA72">
        <v>11.39</v>
      </c>
      <c r="AB72">
        <v>3.6</v>
      </c>
      <c r="AC72">
        <v>1.84</v>
      </c>
      <c r="AD72">
        <v>17.57</v>
      </c>
      <c r="AE72">
        <v>31.69</v>
      </c>
      <c r="AF72">
        <v>25.6</v>
      </c>
      <c r="AG72">
        <v>42.42</v>
      </c>
      <c r="AH72">
        <v>89.97</v>
      </c>
      <c r="AI72">
        <v>0</v>
      </c>
      <c r="AJ72">
        <v>0</v>
      </c>
      <c r="AK72">
        <v>51.73</v>
      </c>
      <c r="AL72">
        <v>1.35</v>
      </c>
      <c r="AM72">
        <v>0</v>
      </c>
      <c r="AN72">
        <v>0</v>
      </c>
      <c r="AO72">
        <v>0</v>
      </c>
      <c r="AP72">
        <v>1.97</v>
      </c>
      <c r="AQ72">
        <v>44.89</v>
      </c>
      <c r="AR72">
        <v>1.28</v>
      </c>
      <c r="AS72">
        <v>4.1399999999999997</v>
      </c>
      <c r="AT72">
        <v>17.329999999999998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2263.9099999999989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476.14</v>
      </c>
      <c r="L73">
        <v>512.54</v>
      </c>
      <c r="M73">
        <v>88.47</v>
      </c>
      <c r="N73">
        <v>114.2</v>
      </c>
      <c r="O73">
        <v>119.56</v>
      </c>
      <c r="P73">
        <v>134.33000000000001</v>
      </c>
      <c r="Q73">
        <v>9.6999999999999993</v>
      </c>
      <c r="R73">
        <v>37.22</v>
      </c>
      <c r="S73">
        <v>25.36</v>
      </c>
      <c r="T73">
        <v>0</v>
      </c>
      <c r="U73">
        <v>378.63</v>
      </c>
      <c r="V73">
        <v>20</v>
      </c>
      <c r="W73">
        <v>32.4</v>
      </c>
      <c r="X73">
        <v>141.21</v>
      </c>
      <c r="Y73">
        <v>0</v>
      </c>
      <c r="Z73">
        <v>12.54</v>
      </c>
      <c r="AA73">
        <v>27.02</v>
      </c>
      <c r="AB73">
        <v>12.82</v>
      </c>
      <c r="AC73">
        <v>9.31</v>
      </c>
      <c r="AD73">
        <v>26.36</v>
      </c>
      <c r="AE73">
        <v>31.69</v>
      </c>
      <c r="AF73">
        <v>37.549999999999997</v>
      </c>
      <c r="AG73">
        <v>42.42</v>
      </c>
      <c r="AH73">
        <v>112.46</v>
      </c>
      <c r="AI73">
        <v>0</v>
      </c>
      <c r="AJ73">
        <v>0</v>
      </c>
      <c r="AK73">
        <v>51.73</v>
      </c>
      <c r="AL73">
        <v>1.35</v>
      </c>
      <c r="AM73">
        <v>7.6</v>
      </c>
      <c r="AN73">
        <v>0</v>
      </c>
      <c r="AO73">
        <v>0</v>
      </c>
      <c r="AP73">
        <v>1.97</v>
      </c>
      <c r="AQ73">
        <v>59.85</v>
      </c>
      <c r="AR73">
        <v>1.28</v>
      </c>
      <c r="AS73">
        <v>4.1399999999999997</v>
      </c>
      <c r="AT73">
        <v>17.329999999999998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2547.1799999999998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586.95000000000005</v>
      </c>
      <c r="L74">
        <v>592.33000000000004</v>
      </c>
      <c r="M74">
        <v>88.47</v>
      </c>
      <c r="N74">
        <v>114.2</v>
      </c>
      <c r="O74">
        <v>119.56</v>
      </c>
      <c r="P74">
        <v>134.33000000000001</v>
      </c>
      <c r="Q74">
        <v>9.89</v>
      </c>
      <c r="R74">
        <v>40.76</v>
      </c>
      <c r="S74">
        <v>25.39</v>
      </c>
      <c r="T74">
        <v>0</v>
      </c>
      <c r="U74">
        <v>378.63</v>
      </c>
      <c r="V74">
        <v>20</v>
      </c>
      <c r="W74">
        <v>32.4</v>
      </c>
      <c r="X74">
        <v>141.21</v>
      </c>
      <c r="Y74">
        <v>0</v>
      </c>
      <c r="Z74">
        <v>12.54</v>
      </c>
      <c r="AA74">
        <v>27.02</v>
      </c>
      <c r="AB74">
        <v>12.82</v>
      </c>
      <c r="AC74">
        <v>9.31</v>
      </c>
      <c r="AD74">
        <v>26.36</v>
      </c>
      <c r="AE74">
        <v>31.69</v>
      </c>
      <c r="AF74">
        <v>37.549999999999997</v>
      </c>
      <c r="AG74">
        <v>42.42</v>
      </c>
      <c r="AH74">
        <v>112.46</v>
      </c>
      <c r="AI74">
        <v>0</v>
      </c>
      <c r="AJ74">
        <v>0</v>
      </c>
      <c r="AK74">
        <v>51.73</v>
      </c>
      <c r="AL74">
        <v>1.35</v>
      </c>
      <c r="AM74">
        <v>7.6</v>
      </c>
      <c r="AN74">
        <v>0</v>
      </c>
      <c r="AO74">
        <v>0</v>
      </c>
      <c r="AP74">
        <v>1.97</v>
      </c>
      <c r="AQ74">
        <v>59.85</v>
      </c>
      <c r="AR74">
        <v>1.28</v>
      </c>
      <c r="AS74">
        <v>4.1399999999999997</v>
      </c>
      <c r="AT74">
        <v>17.329999999999998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2741.5400000000004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656.57</v>
      </c>
      <c r="L75">
        <v>592.33000000000004</v>
      </c>
      <c r="M75">
        <v>88.47</v>
      </c>
      <c r="N75">
        <v>114.2</v>
      </c>
      <c r="O75">
        <v>119.56</v>
      </c>
      <c r="P75">
        <v>134.33000000000001</v>
      </c>
      <c r="Q75">
        <v>9.89</v>
      </c>
      <c r="R75">
        <v>40.76</v>
      </c>
      <c r="S75">
        <v>25.39</v>
      </c>
      <c r="T75">
        <v>0</v>
      </c>
      <c r="U75">
        <v>356.99</v>
      </c>
      <c r="V75">
        <v>20</v>
      </c>
      <c r="W75">
        <v>32.4</v>
      </c>
      <c r="X75">
        <v>141.21</v>
      </c>
      <c r="Y75">
        <v>0</v>
      </c>
      <c r="Z75">
        <v>12.54</v>
      </c>
      <c r="AA75">
        <v>27.02</v>
      </c>
      <c r="AB75">
        <v>12.82</v>
      </c>
      <c r="AC75">
        <v>9.31</v>
      </c>
      <c r="AD75">
        <v>26.36</v>
      </c>
      <c r="AE75">
        <v>31.69</v>
      </c>
      <c r="AF75">
        <v>37.549999999999997</v>
      </c>
      <c r="AG75">
        <v>42.42</v>
      </c>
      <c r="AH75">
        <v>112.46</v>
      </c>
      <c r="AI75">
        <v>0</v>
      </c>
      <c r="AJ75">
        <v>0</v>
      </c>
      <c r="AK75">
        <v>51.73</v>
      </c>
      <c r="AL75">
        <v>1.35</v>
      </c>
      <c r="AM75">
        <v>7.6</v>
      </c>
      <c r="AN75">
        <v>0</v>
      </c>
      <c r="AO75">
        <v>0</v>
      </c>
      <c r="AP75">
        <v>2.46</v>
      </c>
      <c r="AQ75">
        <v>59.85</v>
      </c>
      <c r="AR75">
        <v>1.28</v>
      </c>
      <c r="AS75">
        <v>4.1399999999999997</v>
      </c>
      <c r="AT75">
        <v>17.329999999999998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2790.0100000000007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656.57</v>
      </c>
      <c r="L76">
        <v>592.33000000000004</v>
      </c>
      <c r="M76">
        <v>88.47</v>
      </c>
      <c r="N76">
        <v>114.2</v>
      </c>
      <c r="O76">
        <v>119.56</v>
      </c>
      <c r="P76">
        <v>134.33000000000001</v>
      </c>
      <c r="Q76">
        <v>9.89</v>
      </c>
      <c r="R76">
        <v>40.76</v>
      </c>
      <c r="S76">
        <v>25.39</v>
      </c>
      <c r="T76">
        <v>0</v>
      </c>
      <c r="U76">
        <v>335.36</v>
      </c>
      <c r="V76">
        <v>20</v>
      </c>
      <c r="W76">
        <v>32.4</v>
      </c>
      <c r="X76">
        <v>141.21</v>
      </c>
      <c r="Y76">
        <v>0</v>
      </c>
      <c r="Z76">
        <v>12.54</v>
      </c>
      <c r="AA76">
        <v>34.18</v>
      </c>
      <c r="AB76">
        <v>12.82</v>
      </c>
      <c r="AC76">
        <v>9.31</v>
      </c>
      <c r="AD76">
        <v>26.36</v>
      </c>
      <c r="AE76">
        <v>31.69</v>
      </c>
      <c r="AF76">
        <v>37.549999999999997</v>
      </c>
      <c r="AG76">
        <v>42.42</v>
      </c>
      <c r="AH76">
        <v>112.46</v>
      </c>
      <c r="AI76">
        <v>0</v>
      </c>
      <c r="AJ76">
        <v>0</v>
      </c>
      <c r="AK76">
        <v>51.73</v>
      </c>
      <c r="AL76">
        <v>1.35</v>
      </c>
      <c r="AM76">
        <v>7.6</v>
      </c>
      <c r="AN76">
        <v>0</v>
      </c>
      <c r="AO76">
        <v>0</v>
      </c>
      <c r="AP76">
        <v>2.46</v>
      </c>
      <c r="AQ76">
        <v>59.85</v>
      </c>
      <c r="AR76">
        <v>1.28</v>
      </c>
      <c r="AS76">
        <v>4.1399999999999997</v>
      </c>
      <c r="AT76">
        <v>17.329999999999998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2775.5400000000004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656.57</v>
      </c>
      <c r="L77">
        <v>592.33000000000004</v>
      </c>
      <c r="M77">
        <v>88.47</v>
      </c>
      <c r="N77">
        <v>114.2</v>
      </c>
      <c r="O77">
        <v>119.56</v>
      </c>
      <c r="P77">
        <v>134.33000000000001</v>
      </c>
      <c r="Q77">
        <v>9.89</v>
      </c>
      <c r="R77">
        <v>40.76</v>
      </c>
      <c r="S77">
        <v>25.39</v>
      </c>
      <c r="T77">
        <v>0</v>
      </c>
      <c r="U77">
        <v>313.72000000000003</v>
      </c>
      <c r="V77">
        <v>20</v>
      </c>
      <c r="W77">
        <v>32.4</v>
      </c>
      <c r="X77">
        <v>141.21</v>
      </c>
      <c r="Y77">
        <v>0</v>
      </c>
      <c r="Z77">
        <v>12.54</v>
      </c>
      <c r="AA77">
        <v>35.78</v>
      </c>
      <c r="AB77">
        <v>12.82</v>
      </c>
      <c r="AC77">
        <v>9.31</v>
      </c>
      <c r="AD77">
        <v>26.36</v>
      </c>
      <c r="AE77">
        <v>31.69</v>
      </c>
      <c r="AF77">
        <v>37.549999999999997</v>
      </c>
      <c r="AG77">
        <v>42.42</v>
      </c>
      <c r="AH77">
        <v>112.46</v>
      </c>
      <c r="AI77">
        <v>0</v>
      </c>
      <c r="AJ77">
        <v>0</v>
      </c>
      <c r="AK77">
        <v>51.73</v>
      </c>
      <c r="AL77">
        <v>1.35</v>
      </c>
      <c r="AM77">
        <v>7.6</v>
      </c>
      <c r="AN77">
        <v>0</v>
      </c>
      <c r="AO77">
        <v>0</v>
      </c>
      <c r="AP77">
        <v>2.46</v>
      </c>
      <c r="AQ77">
        <v>59.85</v>
      </c>
      <c r="AR77">
        <v>1.28</v>
      </c>
      <c r="AS77">
        <v>4.1399999999999997</v>
      </c>
      <c r="AT77">
        <v>17.329999999999998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2755.5000000000009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656.57</v>
      </c>
      <c r="L78">
        <v>626.94000000000005</v>
      </c>
      <c r="M78">
        <v>88.47</v>
      </c>
      <c r="N78">
        <v>114.2</v>
      </c>
      <c r="O78">
        <v>119.56</v>
      </c>
      <c r="P78">
        <v>134.33000000000001</v>
      </c>
      <c r="Q78">
        <v>9.89</v>
      </c>
      <c r="R78">
        <v>40.76</v>
      </c>
      <c r="S78">
        <v>25.39</v>
      </c>
      <c r="T78">
        <v>0</v>
      </c>
      <c r="U78">
        <v>292.08999999999997</v>
      </c>
      <c r="V78">
        <v>20</v>
      </c>
      <c r="W78">
        <v>32.4</v>
      </c>
      <c r="X78">
        <v>141.21</v>
      </c>
      <c r="Y78">
        <v>0</v>
      </c>
      <c r="Z78">
        <v>2.12</v>
      </c>
      <c r="AA78">
        <v>11.39</v>
      </c>
      <c r="AB78">
        <v>3.21</v>
      </c>
      <c r="AC78">
        <v>9.31</v>
      </c>
      <c r="AD78">
        <v>17.57</v>
      </c>
      <c r="AE78">
        <v>31.69</v>
      </c>
      <c r="AF78">
        <v>18.96</v>
      </c>
      <c r="AG78">
        <v>42.42</v>
      </c>
      <c r="AH78">
        <v>112.46</v>
      </c>
      <c r="AI78">
        <v>0</v>
      </c>
      <c r="AJ78">
        <v>0</v>
      </c>
      <c r="AK78">
        <v>51.73</v>
      </c>
      <c r="AL78">
        <v>1.35</v>
      </c>
      <c r="AM78">
        <v>0</v>
      </c>
      <c r="AN78">
        <v>0</v>
      </c>
      <c r="AO78">
        <v>0</v>
      </c>
      <c r="AP78">
        <v>2.46</v>
      </c>
      <c r="AQ78">
        <v>59.85</v>
      </c>
      <c r="AR78">
        <v>1.28</v>
      </c>
      <c r="AS78">
        <v>4.1399999999999997</v>
      </c>
      <c r="AT78">
        <v>17.329999999999998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2689.0800000000004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656.57</v>
      </c>
      <c r="L79">
        <v>626.94000000000005</v>
      </c>
      <c r="M79">
        <v>88.47</v>
      </c>
      <c r="N79">
        <v>114.2</v>
      </c>
      <c r="O79">
        <v>119.56</v>
      </c>
      <c r="P79">
        <v>134.33000000000001</v>
      </c>
      <c r="Q79">
        <v>9.89</v>
      </c>
      <c r="R79">
        <v>40.76</v>
      </c>
      <c r="S79">
        <v>25.39</v>
      </c>
      <c r="T79">
        <v>0</v>
      </c>
      <c r="U79">
        <v>270.45</v>
      </c>
      <c r="V79">
        <v>20</v>
      </c>
      <c r="W79">
        <v>32.4</v>
      </c>
      <c r="X79">
        <v>141.21</v>
      </c>
      <c r="Y79">
        <v>0</v>
      </c>
      <c r="Z79">
        <v>0</v>
      </c>
      <c r="AA79">
        <v>11.39</v>
      </c>
      <c r="AB79">
        <v>0</v>
      </c>
      <c r="AC79">
        <v>0</v>
      </c>
      <c r="AD79">
        <v>0</v>
      </c>
      <c r="AE79">
        <v>15.85</v>
      </c>
      <c r="AF79">
        <v>8.5299999999999994</v>
      </c>
      <c r="AG79">
        <v>42.42</v>
      </c>
      <c r="AH79">
        <v>89.97</v>
      </c>
      <c r="AI79">
        <v>3.67</v>
      </c>
      <c r="AJ79">
        <v>0</v>
      </c>
      <c r="AK79">
        <v>51.73</v>
      </c>
      <c r="AL79">
        <v>1.35</v>
      </c>
      <c r="AM79">
        <v>0</v>
      </c>
      <c r="AN79">
        <v>0</v>
      </c>
      <c r="AO79">
        <v>0</v>
      </c>
      <c r="AP79">
        <v>2.46</v>
      </c>
      <c r="AQ79">
        <v>59.85</v>
      </c>
      <c r="AR79">
        <v>3.18</v>
      </c>
      <c r="AS79">
        <v>4.1399999999999997</v>
      </c>
      <c r="AT79">
        <v>17.329999999999998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2592.04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656.57</v>
      </c>
      <c r="L80">
        <v>626.94000000000005</v>
      </c>
      <c r="M80">
        <v>88.47</v>
      </c>
      <c r="N80">
        <v>114.2</v>
      </c>
      <c r="O80">
        <v>119.56</v>
      </c>
      <c r="P80">
        <v>134.33000000000001</v>
      </c>
      <c r="Q80">
        <v>9.89</v>
      </c>
      <c r="R80">
        <v>40.76</v>
      </c>
      <c r="S80">
        <v>25.39</v>
      </c>
      <c r="T80">
        <v>0</v>
      </c>
      <c r="U80">
        <v>248.81</v>
      </c>
      <c r="V80">
        <v>20</v>
      </c>
      <c r="W80">
        <v>32.4</v>
      </c>
      <c r="X80">
        <v>141.21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15.85</v>
      </c>
      <c r="AF80">
        <v>8.5299999999999994</v>
      </c>
      <c r="AG80">
        <v>42.42</v>
      </c>
      <c r="AH80">
        <v>67.48</v>
      </c>
      <c r="AI80">
        <v>15.9</v>
      </c>
      <c r="AJ80">
        <v>0</v>
      </c>
      <c r="AK80">
        <v>51.73</v>
      </c>
      <c r="AL80">
        <v>1.35</v>
      </c>
      <c r="AM80">
        <v>0</v>
      </c>
      <c r="AN80">
        <v>0</v>
      </c>
      <c r="AO80">
        <v>0</v>
      </c>
      <c r="AP80">
        <v>2.46</v>
      </c>
      <c r="AQ80">
        <v>59.85</v>
      </c>
      <c r="AR80">
        <v>3.18</v>
      </c>
      <c r="AS80">
        <v>4.1399999999999997</v>
      </c>
      <c r="AT80">
        <v>17.329999999999998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2548.7500000000005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656.57</v>
      </c>
      <c r="L81">
        <v>626.94000000000005</v>
      </c>
      <c r="M81">
        <v>88.47</v>
      </c>
      <c r="N81">
        <v>114.2</v>
      </c>
      <c r="O81">
        <v>119.56</v>
      </c>
      <c r="P81">
        <v>134.33000000000001</v>
      </c>
      <c r="Q81">
        <v>9.89</v>
      </c>
      <c r="R81">
        <v>40.76</v>
      </c>
      <c r="S81">
        <v>25.39</v>
      </c>
      <c r="T81">
        <v>0</v>
      </c>
      <c r="U81">
        <v>238</v>
      </c>
      <c r="V81">
        <v>20</v>
      </c>
      <c r="W81">
        <v>32.4</v>
      </c>
      <c r="X81">
        <v>141.21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</v>
      </c>
      <c r="AF81">
        <v>8.5299999999999994</v>
      </c>
      <c r="AG81">
        <v>42.42</v>
      </c>
      <c r="AH81">
        <v>22.49</v>
      </c>
      <c r="AI81">
        <v>15.9</v>
      </c>
      <c r="AJ81">
        <v>0</v>
      </c>
      <c r="AK81">
        <v>51.73</v>
      </c>
      <c r="AL81">
        <v>1.35</v>
      </c>
      <c r="AM81">
        <v>0</v>
      </c>
      <c r="AN81">
        <v>0</v>
      </c>
      <c r="AO81">
        <v>0</v>
      </c>
      <c r="AP81">
        <v>2.46</v>
      </c>
      <c r="AQ81">
        <v>44.89</v>
      </c>
      <c r="AR81">
        <v>3.18</v>
      </c>
      <c r="AS81">
        <v>10.35</v>
      </c>
      <c r="AT81">
        <v>17.329999999999998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2484.2000000000003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652.53</v>
      </c>
      <c r="L82">
        <v>626.94000000000005</v>
      </c>
      <c r="M82">
        <v>88.47</v>
      </c>
      <c r="N82">
        <v>114.2</v>
      </c>
      <c r="O82">
        <v>119.56</v>
      </c>
      <c r="P82">
        <v>134.33000000000001</v>
      </c>
      <c r="Q82">
        <v>9.89</v>
      </c>
      <c r="R82">
        <v>40.76</v>
      </c>
      <c r="S82">
        <v>25.39</v>
      </c>
      <c r="T82">
        <v>0</v>
      </c>
      <c r="U82">
        <v>238</v>
      </c>
      <c r="V82">
        <v>20</v>
      </c>
      <c r="W82">
        <v>32.4</v>
      </c>
      <c r="X82">
        <v>141.21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8.5299999999999994</v>
      </c>
      <c r="AG82">
        <v>42.42</v>
      </c>
      <c r="AH82">
        <v>0</v>
      </c>
      <c r="AI82">
        <v>15.9</v>
      </c>
      <c r="AJ82">
        <v>0</v>
      </c>
      <c r="AK82">
        <v>51.73</v>
      </c>
      <c r="AL82">
        <v>1.35</v>
      </c>
      <c r="AM82">
        <v>0</v>
      </c>
      <c r="AN82">
        <v>0</v>
      </c>
      <c r="AO82">
        <v>0</v>
      </c>
      <c r="AP82">
        <v>2.46</v>
      </c>
      <c r="AQ82">
        <v>44.89</v>
      </c>
      <c r="AR82">
        <v>25.47</v>
      </c>
      <c r="AS82">
        <v>10.35</v>
      </c>
      <c r="AT82">
        <v>17.329999999999998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2479.96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595.44000000000005</v>
      </c>
      <c r="L83">
        <v>626.94000000000005</v>
      </c>
      <c r="M83">
        <v>88.47</v>
      </c>
      <c r="N83">
        <v>114.2</v>
      </c>
      <c r="O83">
        <v>119.56</v>
      </c>
      <c r="P83">
        <v>134.33000000000001</v>
      </c>
      <c r="Q83">
        <v>9.89</v>
      </c>
      <c r="R83">
        <v>40.76</v>
      </c>
      <c r="S83">
        <v>25.39</v>
      </c>
      <c r="T83">
        <v>0</v>
      </c>
      <c r="U83">
        <v>238</v>
      </c>
      <c r="V83">
        <v>18.71</v>
      </c>
      <c r="W83">
        <v>32.4</v>
      </c>
      <c r="X83">
        <v>142.61000000000001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8.5299999999999994</v>
      </c>
      <c r="AG83">
        <v>42.42</v>
      </c>
      <c r="AH83">
        <v>0</v>
      </c>
      <c r="AI83">
        <v>15.9</v>
      </c>
      <c r="AJ83">
        <v>0</v>
      </c>
      <c r="AK83">
        <v>51.73</v>
      </c>
      <c r="AL83">
        <v>1.35</v>
      </c>
      <c r="AM83">
        <v>0</v>
      </c>
      <c r="AN83">
        <v>0</v>
      </c>
      <c r="AO83">
        <v>0</v>
      </c>
      <c r="AP83">
        <v>2.46</v>
      </c>
      <c r="AQ83">
        <v>29.93</v>
      </c>
      <c r="AR83">
        <v>25.47</v>
      </c>
      <c r="AS83">
        <v>10.35</v>
      </c>
      <c r="AT83">
        <v>17.329999999999998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2408.02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595.53</v>
      </c>
      <c r="L84">
        <v>626.94000000000005</v>
      </c>
      <c r="M84">
        <v>88.47</v>
      </c>
      <c r="N84">
        <v>114.2</v>
      </c>
      <c r="O84">
        <v>119.56</v>
      </c>
      <c r="P84">
        <v>134.33000000000001</v>
      </c>
      <c r="Q84">
        <v>9.89</v>
      </c>
      <c r="R84">
        <v>40.76</v>
      </c>
      <c r="S84">
        <v>25.39</v>
      </c>
      <c r="T84">
        <v>0</v>
      </c>
      <c r="U84">
        <v>238</v>
      </c>
      <c r="V84">
        <v>18.71</v>
      </c>
      <c r="W84">
        <v>32.4</v>
      </c>
      <c r="X84">
        <v>142.61000000000001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8.5299999999999994</v>
      </c>
      <c r="AG84">
        <v>42.42</v>
      </c>
      <c r="AH84">
        <v>0</v>
      </c>
      <c r="AI84">
        <v>15.9</v>
      </c>
      <c r="AJ84">
        <v>0</v>
      </c>
      <c r="AK84">
        <v>51.73</v>
      </c>
      <c r="AL84">
        <v>1.35</v>
      </c>
      <c r="AM84">
        <v>0</v>
      </c>
      <c r="AN84">
        <v>0</v>
      </c>
      <c r="AO84">
        <v>0</v>
      </c>
      <c r="AP84">
        <v>2.46</v>
      </c>
      <c r="AQ84">
        <v>29.93</v>
      </c>
      <c r="AR84">
        <v>25.47</v>
      </c>
      <c r="AS84">
        <v>10.35</v>
      </c>
      <c r="AT84">
        <v>17.329999999999998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2408.11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595.53</v>
      </c>
      <c r="L85">
        <v>573.4</v>
      </c>
      <c r="M85">
        <v>88.47</v>
      </c>
      <c r="N85">
        <v>114.2</v>
      </c>
      <c r="O85">
        <v>119.56</v>
      </c>
      <c r="P85">
        <v>134.33000000000001</v>
      </c>
      <c r="Q85">
        <v>9.89</v>
      </c>
      <c r="R85">
        <v>40.76</v>
      </c>
      <c r="S85">
        <v>25.39</v>
      </c>
      <c r="T85">
        <v>0</v>
      </c>
      <c r="U85">
        <v>238</v>
      </c>
      <c r="V85">
        <v>18.71</v>
      </c>
      <c r="W85">
        <v>32.4</v>
      </c>
      <c r="X85">
        <v>142.61000000000001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8.5299999999999994</v>
      </c>
      <c r="AG85">
        <v>42.42</v>
      </c>
      <c r="AH85">
        <v>0</v>
      </c>
      <c r="AI85">
        <v>15.9</v>
      </c>
      <c r="AJ85">
        <v>0</v>
      </c>
      <c r="AK85">
        <v>51.73</v>
      </c>
      <c r="AL85">
        <v>1.35</v>
      </c>
      <c r="AM85">
        <v>0</v>
      </c>
      <c r="AN85">
        <v>0</v>
      </c>
      <c r="AO85">
        <v>0</v>
      </c>
      <c r="AP85">
        <v>2.46</v>
      </c>
      <c r="AQ85">
        <v>29.93</v>
      </c>
      <c r="AR85">
        <v>25.47</v>
      </c>
      <c r="AS85">
        <v>10.35</v>
      </c>
      <c r="AT85">
        <v>17.329999999999998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2354.5699999999997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595.53</v>
      </c>
      <c r="L86">
        <v>472.26</v>
      </c>
      <c r="M86">
        <v>88.47</v>
      </c>
      <c r="N86">
        <v>114.2</v>
      </c>
      <c r="O86">
        <v>119.56</v>
      </c>
      <c r="P86">
        <v>134.33000000000001</v>
      </c>
      <c r="Q86">
        <v>9.89</v>
      </c>
      <c r="R86">
        <v>40.76</v>
      </c>
      <c r="S86">
        <v>25.39</v>
      </c>
      <c r="T86">
        <v>0</v>
      </c>
      <c r="U86">
        <v>238</v>
      </c>
      <c r="V86">
        <v>18.71</v>
      </c>
      <c r="W86">
        <v>32.4</v>
      </c>
      <c r="X86">
        <v>142.61000000000001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42.42</v>
      </c>
      <c r="AH86">
        <v>0</v>
      </c>
      <c r="AI86">
        <v>3.43</v>
      </c>
      <c r="AJ86">
        <v>0</v>
      </c>
      <c r="AK86">
        <v>51.73</v>
      </c>
      <c r="AL86">
        <v>1.35</v>
      </c>
      <c r="AM86">
        <v>0</v>
      </c>
      <c r="AN86">
        <v>0</v>
      </c>
      <c r="AO86">
        <v>0</v>
      </c>
      <c r="AP86">
        <v>2.46</v>
      </c>
      <c r="AQ86">
        <v>29.93</v>
      </c>
      <c r="AR86">
        <v>25.47</v>
      </c>
      <c r="AS86">
        <v>10.35</v>
      </c>
      <c r="AT86">
        <v>17.329999999999998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2240.9599999999996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537.23</v>
      </c>
      <c r="L87">
        <v>379.37</v>
      </c>
      <c r="M87">
        <v>88.47</v>
      </c>
      <c r="N87">
        <v>114.2</v>
      </c>
      <c r="O87">
        <v>119.56</v>
      </c>
      <c r="P87">
        <v>134.33000000000001</v>
      </c>
      <c r="Q87">
        <v>8.52</v>
      </c>
      <c r="R87">
        <v>36.299999999999997</v>
      </c>
      <c r="S87">
        <v>21.88</v>
      </c>
      <c r="T87">
        <v>0</v>
      </c>
      <c r="U87">
        <v>238</v>
      </c>
      <c r="V87">
        <v>17.239999999999998</v>
      </c>
      <c r="W87">
        <v>32.4</v>
      </c>
      <c r="X87">
        <v>142.61000000000001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42.42</v>
      </c>
      <c r="AH87">
        <v>0</v>
      </c>
      <c r="AI87">
        <v>0</v>
      </c>
      <c r="AJ87">
        <v>0</v>
      </c>
      <c r="AK87">
        <v>51.73</v>
      </c>
      <c r="AL87">
        <v>13.41</v>
      </c>
      <c r="AM87">
        <v>0</v>
      </c>
      <c r="AN87">
        <v>0</v>
      </c>
      <c r="AO87">
        <v>0</v>
      </c>
      <c r="AP87">
        <v>2.46</v>
      </c>
      <c r="AQ87">
        <v>14.78</v>
      </c>
      <c r="AR87">
        <v>3.18</v>
      </c>
      <c r="AS87">
        <v>4.1399999999999997</v>
      </c>
      <c r="AT87">
        <v>17.329999999999998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2043.9400000000003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433.23</v>
      </c>
      <c r="L88">
        <v>379.37</v>
      </c>
      <c r="M88">
        <v>88.47</v>
      </c>
      <c r="N88">
        <v>114.2</v>
      </c>
      <c r="O88">
        <v>119.56</v>
      </c>
      <c r="P88">
        <v>134.33000000000001</v>
      </c>
      <c r="Q88">
        <v>8.52</v>
      </c>
      <c r="R88">
        <v>35.14</v>
      </c>
      <c r="S88">
        <v>21.88</v>
      </c>
      <c r="T88">
        <v>0</v>
      </c>
      <c r="U88">
        <v>238</v>
      </c>
      <c r="V88">
        <v>17.239999999999998</v>
      </c>
      <c r="W88">
        <v>32.4</v>
      </c>
      <c r="X88">
        <v>142.61000000000001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42.42</v>
      </c>
      <c r="AH88">
        <v>0</v>
      </c>
      <c r="AI88">
        <v>0</v>
      </c>
      <c r="AJ88">
        <v>0</v>
      </c>
      <c r="AK88">
        <v>51.73</v>
      </c>
      <c r="AL88">
        <v>26.82</v>
      </c>
      <c r="AM88">
        <v>0</v>
      </c>
      <c r="AN88">
        <v>0</v>
      </c>
      <c r="AO88">
        <v>0</v>
      </c>
      <c r="AP88">
        <v>2.46</v>
      </c>
      <c r="AQ88">
        <v>0</v>
      </c>
      <c r="AR88">
        <v>3.18</v>
      </c>
      <c r="AS88">
        <v>4.1399999999999997</v>
      </c>
      <c r="AT88">
        <v>17.329999999999998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1937.4100000000003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413.63</v>
      </c>
      <c r="L89">
        <v>379.37</v>
      </c>
      <c r="M89">
        <v>88.47</v>
      </c>
      <c r="N89">
        <v>114.2</v>
      </c>
      <c r="O89">
        <v>119.56</v>
      </c>
      <c r="P89">
        <v>134.33000000000001</v>
      </c>
      <c r="Q89">
        <v>8.52</v>
      </c>
      <c r="R89">
        <v>35.14</v>
      </c>
      <c r="S89">
        <v>21.88</v>
      </c>
      <c r="T89">
        <v>0</v>
      </c>
      <c r="U89">
        <v>238</v>
      </c>
      <c r="V89">
        <v>17.239999999999998</v>
      </c>
      <c r="W89">
        <v>32.4</v>
      </c>
      <c r="X89">
        <v>142.61000000000001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42.42</v>
      </c>
      <c r="AH89">
        <v>0</v>
      </c>
      <c r="AI89">
        <v>0</v>
      </c>
      <c r="AJ89">
        <v>0</v>
      </c>
      <c r="AK89">
        <v>51.73</v>
      </c>
      <c r="AL89">
        <v>26.82</v>
      </c>
      <c r="AM89">
        <v>0</v>
      </c>
      <c r="AN89">
        <v>0</v>
      </c>
      <c r="AO89">
        <v>0</v>
      </c>
      <c r="AP89">
        <v>2.46</v>
      </c>
      <c r="AQ89">
        <v>0</v>
      </c>
      <c r="AR89">
        <v>3.18</v>
      </c>
      <c r="AS89">
        <v>4.1399999999999997</v>
      </c>
      <c r="AT89">
        <v>17.329999999999998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1917.8100000000004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413.63</v>
      </c>
      <c r="L90">
        <v>379.37</v>
      </c>
      <c r="M90">
        <v>88.47</v>
      </c>
      <c r="N90">
        <v>114.2</v>
      </c>
      <c r="O90">
        <v>119.56</v>
      </c>
      <c r="P90">
        <v>134.33000000000001</v>
      </c>
      <c r="Q90">
        <v>8.52</v>
      </c>
      <c r="R90">
        <v>35.14</v>
      </c>
      <c r="S90">
        <v>21.88</v>
      </c>
      <c r="T90">
        <v>0</v>
      </c>
      <c r="U90">
        <v>238</v>
      </c>
      <c r="V90">
        <v>17.239999999999998</v>
      </c>
      <c r="W90">
        <v>32.4</v>
      </c>
      <c r="X90">
        <v>142.61000000000001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42.42</v>
      </c>
      <c r="AH90">
        <v>0</v>
      </c>
      <c r="AI90">
        <v>0</v>
      </c>
      <c r="AJ90">
        <v>0</v>
      </c>
      <c r="AK90">
        <v>51.73</v>
      </c>
      <c r="AL90">
        <v>26.82</v>
      </c>
      <c r="AM90">
        <v>0</v>
      </c>
      <c r="AN90">
        <v>0</v>
      </c>
      <c r="AO90">
        <v>0</v>
      </c>
      <c r="AP90">
        <v>2.46</v>
      </c>
      <c r="AQ90">
        <v>0</v>
      </c>
      <c r="AR90">
        <v>3.18</v>
      </c>
      <c r="AS90">
        <v>4.1399999999999997</v>
      </c>
      <c r="AT90">
        <v>17.329999999999998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1917.8100000000004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360.95</v>
      </c>
      <c r="L91">
        <v>379.37</v>
      </c>
      <c r="M91">
        <v>88.47</v>
      </c>
      <c r="N91">
        <v>114.2</v>
      </c>
      <c r="O91">
        <v>119.56</v>
      </c>
      <c r="P91">
        <v>134.33000000000001</v>
      </c>
      <c r="Q91">
        <v>8.52</v>
      </c>
      <c r="R91">
        <v>35.14</v>
      </c>
      <c r="S91">
        <v>21.88</v>
      </c>
      <c r="T91">
        <v>0</v>
      </c>
      <c r="U91">
        <v>238</v>
      </c>
      <c r="V91">
        <v>16.350000000000001</v>
      </c>
      <c r="W91">
        <v>32.4</v>
      </c>
      <c r="X91">
        <v>142.61000000000001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42.42</v>
      </c>
      <c r="AH91">
        <v>0</v>
      </c>
      <c r="AI91">
        <v>0</v>
      </c>
      <c r="AJ91">
        <v>0</v>
      </c>
      <c r="AK91">
        <v>51.73</v>
      </c>
      <c r="AL91">
        <v>26.82</v>
      </c>
      <c r="AM91">
        <v>0</v>
      </c>
      <c r="AN91">
        <v>0</v>
      </c>
      <c r="AO91">
        <v>0</v>
      </c>
      <c r="AP91">
        <v>1.97</v>
      </c>
      <c r="AQ91">
        <v>0</v>
      </c>
      <c r="AR91">
        <v>3.18</v>
      </c>
      <c r="AS91">
        <v>4.1399999999999997</v>
      </c>
      <c r="AT91">
        <v>17.329999999999998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1863.7500000000002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359.78</v>
      </c>
      <c r="L92">
        <v>379.37</v>
      </c>
      <c r="M92">
        <v>88.47</v>
      </c>
      <c r="N92">
        <v>114.2</v>
      </c>
      <c r="O92">
        <v>119.56</v>
      </c>
      <c r="P92">
        <v>134.33000000000001</v>
      </c>
      <c r="Q92">
        <v>8.52</v>
      </c>
      <c r="R92">
        <v>35.14</v>
      </c>
      <c r="S92">
        <v>21.88</v>
      </c>
      <c r="T92">
        <v>0</v>
      </c>
      <c r="U92">
        <v>238</v>
      </c>
      <c r="V92">
        <v>16.350000000000001</v>
      </c>
      <c r="W92">
        <v>32.4</v>
      </c>
      <c r="X92">
        <v>142.61000000000001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42.42</v>
      </c>
      <c r="AH92">
        <v>0</v>
      </c>
      <c r="AI92">
        <v>0</v>
      </c>
      <c r="AJ92">
        <v>0</v>
      </c>
      <c r="AK92">
        <v>51.73</v>
      </c>
      <c r="AL92">
        <v>26.82</v>
      </c>
      <c r="AM92">
        <v>0</v>
      </c>
      <c r="AN92">
        <v>0</v>
      </c>
      <c r="AO92">
        <v>0</v>
      </c>
      <c r="AP92">
        <v>1.97</v>
      </c>
      <c r="AQ92">
        <v>0</v>
      </c>
      <c r="AR92">
        <v>3.18</v>
      </c>
      <c r="AS92">
        <v>4.1399999999999997</v>
      </c>
      <c r="AT92">
        <v>17.329999999999998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1862.5800000000002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359.78</v>
      </c>
      <c r="L93">
        <v>375.13</v>
      </c>
      <c r="M93">
        <v>88.47</v>
      </c>
      <c r="N93">
        <v>114.2</v>
      </c>
      <c r="O93">
        <v>119.56</v>
      </c>
      <c r="P93">
        <v>134.33000000000001</v>
      </c>
      <c r="Q93">
        <v>6.56</v>
      </c>
      <c r="R93">
        <v>27.07</v>
      </c>
      <c r="S93">
        <v>16.5</v>
      </c>
      <c r="T93">
        <v>0</v>
      </c>
      <c r="U93">
        <v>238</v>
      </c>
      <c r="V93">
        <v>16.350000000000001</v>
      </c>
      <c r="W93">
        <v>27.82</v>
      </c>
      <c r="X93">
        <v>122.89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42.42</v>
      </c>
      <c r="AH93">
        <v>0</v>
      </c>
      <c r="AI93">
        <v>0</v>
      </c>
      <c r="AJ93">
        <v>0</v>
      </c>
      <c r="AK93">
        <v>51.73</v>
      </c>
      <c r="AL93">
        <v>26.82</v>
      </c>
      <c r="AM93">
        <v>0</v>
      </c>
      <c r="AN93">
        <v>0</v>
      </c>
      <c r="AO93">
        <v>0</v>
      </c>
      <c r="AP93">
        <v>1.97</v>
      </c>
      <c r="AQ93">
        <v>0</v>
      </c>
      <c r="AR93">
        <v>6.38</v>
      </c>
      <c r="AS93">
        <v>4.1399999999999997</v>
      </c>
      <c r="AT93">
        <v>17.329999999999998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1821.83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359.78</v>
      </c>
      <c r="L94">
        <v>375.13</v>
      </c>
      <c r="M94">
        <v>88.47</v>
      </c>
      <c r="N94">
        <v>114.2</v>
      </c>
      <c r="O94">
        <v>119.56</v>
      </c>
      <c r="P94">
        <v>134.33000000000001</v>
      </c>
      <c r="Q94">
        <v>6.56</v>
      </c>
      <c r="R94">
        <v>27.07</v>
      </c>
      <c r="S94">
        <v>16.5</v>
      </c>
      <c r="T94">
        <v>0</v>
      </c>
      <c r="U94">
        <v>238</v>
      </c>
      <c r="V94">
        <v>12.93</v>
      </c>
      <c r="W94">
        <v>27.82</v>
      </c>
      <c r="X94">
        <v>122.89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42.42</v>
      </c>
      <c r="AH94">
        <v>0</v>
      </c>
      <c r="AI94">
        <v>0</v>
      </c>
      <c r="AJ94">
        <v>0</v>
      </c>
      <c r="AK94">
        <v>51.73</v>
      </c>
      <c r="AL94">
        <v>13.41</v>
      </c>
      <c r="AM94">
        <v>0</v>
      </c>
      <c r="AN94">
        <v>0</v>
      </c>
      <c r="AO94">
        <v>0</v>
      </c>
      <c r="AP94">
        <v>1.97</v>
      </c>
      <c r="AQ94">
        <v>0</v>
      </c>
      <c r="AR94">
        <v>6.38</v>
      </c>
      <c r="AS94">
        <v>4.1399999999999997</v>
      </c>
      <c r="AT94">
        <v>17.329999999999998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1805.0000000000002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359.78</v>
      </c>
      <c r="L95">
        <v>345.21</v>
      </c>
      <c r="M95">
        <v>88.47</v>
      </c>
      <c r="N95">
        <v>114.2</v>
      </c>
      <c r="O95">
        <v>119.56</v>
      </c>
      <c r="P95">
        <v>134.33000000000001</v>
      </c>
      <c r="Q95">
        <v>5.77</v>
      </c>
      <c r="R95">
        <v>22.83</v>
      </c>
      <c r="S95">
        <v>13.96</v>
      </c>
      <c r="T95">
        <v>0</v>
      </c>
      <c r="U95">
        <v>238</v>
      </c>
      <c r="V95">
        <v>11.07</v>
      </c>
      <c r="W95">
        <v>21.29</v>
      </c>
      <c r="X95">
        <v>93.92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42.42</v>
      </c>
      <c r="AH95">
        <v>0</v>
      </c>
      <c r="AI95">
        <v>0</v>
      </c>
      <c r="AJ95">
        <v>0</v>
      </c>
      <c r="AK95">
        <v>51.73</v>
      </c>
      <c r="AL95">
        <v>13.41</v>
      </c>
      <c r="AM95">
        <v>0</v>
      </c>
      <c r="AN95">
        <v>0</v>
      </c>
      <c r="AO95">
        <v>0</v>
      </c>
      <c r="AP95">
        <v>1.97</v>
      </c>
      <c r="AQ95">
        <v>0</v>
      </c>
      <c r="AR95">
        <v>3.18</v>
      </c>
      <c r="AS95">
        <v>4.1399999999999997</v>
      </c>
      <c r="AT95">
        <v>17.329999999999998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1726.95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359.78</v>
      </c>
      <c r="L96">
        <v>345.21</v>
      </c>
      <c r="M96">
        <v>88.47</v>
      </c>
      <c r="N96">
        <v>114.2</v>
      </c>
      <c r="O96">
        <v>119.56</v>
      </c>
      <c r="P96">
        <v>134.33000000000001</v>
      </c>
      <c r="Q96">
        <v>5.77</v>
      </c>
      <c r="R96">
        <v>22.48</v>
      </c>
      <c r="S96">
        <v>13.96</v>
      </c>
      <c r="T96">
        <v>0</v>
      </c>
      <c r="U96">
        <v>238</v>
      </c>
      <c r="V96">
        <v>11.07</v>
      </c>
      <c r="W96">
        <v>21.29</v>
      </c>
      <c r="X96">
        <v>93.92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42.42</v>
      </c>
      <c r="AH96">
        <v>0</v>
      </c>
      <c r="AI96">
        <v>0</v>
      </c>
      <c r="AJ96">
        <v>0</v>
      </c>
      <c r="AK96">
        <v>51.73</v>
      </c>
      <c r="AL96">
        <v>13.41</v>
      </c>
      <c r="AM96">
        <v>0</v>
      </c>
      <c r="AN96">
        <v>0</v>
      </c>
      <c r="AO96">
        <v>0</v>
      </c>
      <c r="AP96">
        <v>1.97</v>
      </c>
      <c r="AQ96">
        <v>0</v>
      </c>
      <c r="AR96">
        <v>3.18</v>
      </c>
      <c r="AS96">
        <v>4.1399999999999997</v>
      </c>
      <c r="AT96">
        <v>17.329999999999998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1726.6000000000001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359.78</v>
      </c>
      <c r="L97">
        <v>345.21</v>
      </c>
      <c r="M97">
        <v>88.47</v>
      </c>
      <c r="N97">
        <v>114.2</v>
      </c>
      <c r="O97">
        <v>119.56</v>
      </c>
      <c r="P97">
        <v>134.33000000000001</v>
      </c>
      <c r="Q97">
        <v>5.77</v>
      </c>
      <c r="R97">
        <v>22.48</v>
      </c>
      <c r="S97">
        <v>13.96</v>
      </c>
      <c r="T97">
        <v>0</v>
      </c>
      <c r="U97">
        <v>238</v>
      </c>
      <c r="V97">
        <v>11.07</v>
      </c>
      <c r="W97">
        <v>21.29</v>
      </c>
      <c r="X97">
        <v>93.92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42.42</v>
      </c>
      <c r="AH97">
        <v>0</v>
      </c>
      <c r="AI97">
        <v>0</v>
      </c>
      <c r="AJ97">
        <v>0</v>
      </c>
      <c r="AK97">
        <v>51.73</v>
      </c>
      <c r="AL97">
        <v>13.41</v>
      </c>
      <c r="AM97">
        <v>0</v>
      </c>
      <c r="AN97">
        <v>0</v>
      </c>
      <c r="AO97">
        <v>0</v>
      </c>
      <c r="AP97">
        <v>1.97</v>
      </c>
      <c r="AQ97">
        <v>0</v>
      </c>
      <c r="AR97">
        <v>3.18</v>
      </c>
      <c r="AS97">
        <v>4.1399999999999997</v>
      </c>
      <c r="AT97">
        <v>17.329999999999998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1726.6000000000001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359.78</v>
      </c>
      <c r="L98">
        <v>345.21</v>
      </c>
      <c r="M98">
        <v>88.47</v>
      </c>
      <c r="N98">
        <v>114.2</v>
      </c>
      <c r="O98">
        <v>119.56</v>
      </c>
      <c r="P98">
        <v>134.33000000000001</v>
      </c>
      <c r="Q98">
        <v>5.77</v>
      </c>
      <c r="R98">
        <v>22.48</v>
      </c>
      <c r="S98">
        <v>13.96</v>
      </c>
      <c r="T98">
        <v>0</v>
      </c>
      <c r="U98">
        <v>238</v>
      </c>
      <c r="V98">
        <v>11.07</v>
      </c>
      <c r="W98">
        <v>21.29</v>
      </c>
      <c r="X98">
        <v>93.92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42.42</v>
      </c>
      <c r="AH98">
        <v>0</v>
      </c>
      <c r="AI98">
        <v>0</v>
      </c>
      <c r="AJ98">
        <v>0</v>
      </c>
      <c r="AK98">
        <v>51.73</v>
      </c>
      <c r="AL98">
        <v>13.41</v>
      </c>
      <c r="AM98">
        <v>0</v>
      </c>
      <c r="AN98">
        <v>0</v>
      </c>
      <c r="AO98">
        <v>0</v>
      </c>
      <c r="AP98">
        <v>1.97</v>
      </c>
      <c r="AQ98">
        <v>0</v>
      </c>
      <c r="AR98">
        <v>3.18</v>
      </c>
      <c r="AS98">
        <v>4.1399999999999997</v>
      </c>
      <c r="AT98">
        <v>17.329999999999998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1726.6000000000001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10.689204999999998</v>
      </c>
      <c r="L99">
        <f t="shared" si="2"/>
        <v>10.053189999999999</v>
      </c>
      <c r="M99">
        <f t="shared" si="2"/>
        <v>2.0591250000000016</v>
      </c>
      <c r="N99">
        <f t="shared" si="2"/>
        <v>2.6580075000000014</v>
      </c>
      <c r="O99">
        <f t="shared" si="2"/>
        <v>2.8694399999999995</v>
      </c>
      <c r="P99">
        <f t="shared" si="2"/>
        <v>3.1068199999999986</v>
      </c>
      <c r="Q99">
        <f t="shared" si="2"/>
        <v>0.17729249999999974</v>
      </c>
      <c r="R99">
        <f t="shared" si="2"/>
        <v>0.71543500000000093</v>
      </c>
      <c r="S99">
        <f t="shared" si="2"/>
        <v>0.44836000000000065</v>
      </c>
      <c r="T99">
        <f t="shared" si="2"/>
        <v>0</v>
      </c>
      <c r="U99">
        <f t="shared" si="2"/>
        <v>6.2558700000000016</v>
      </c>
      <c r="V99">
        <f t="shared" si="2"/>
        <v>0.35511749999999992</v>
      </c>
      <c r="W99">
        <f t="shared" si="2"/>
        <v>0.64948250000000085</v>
      </c>
      <c r="X99">
        <f t="shared" si="2"/>
        <v>2.7855175000000005</v>
      </c>
      <c r="Y99">
        <f t="shared" si="2"/>
        <v>0</v>
      </c>
      <c r="Z99">
        <f t="shared" si="2"/>
        <v>3.9739999999999991E-2</v>
      </c>
      <c r="AA99">
        <f t="shared" si="2"/>
        <v>9.5547500000000007E-2</v>
      </c>
      <c r="AB99">
        <f t="shared" si="2"/>
        <v>7.5722499999999984E-2</v>
      </c>
      <c r="AC99">
        <f t="shared" si="2"/>
        <v>6.1302499999999996E-2</v>
      </c>
      <c r="AD99">
        <f t="shared" si="2"/>
        <v>9.2740000000000003E-2</v>
      </c>
      <c r="AE99">
        <f t="shared" si="2"/>
        <v>0.29714999999999997</v>
      </c>
      <c r="AF99">
        <f t="shared" si="2"/>
        <v>0.30979999999999963</v>
      </c>
      <c r="AG99">
        <f t="shared" si="2"/>
        <v>1.0180800000000012</v>
      </c>
      <c r="AH99">
        <f t="shared" si="2"/>
        <v>0.57716499999999993</v>
      </c>
      <c r="AI99">
        <f t="shared" si="2"/>
        <v>5.1250000000000011E-2</v>
      </c>
      <c r="AJ99">
        <f t="shared" si="2"/>
        <v>0</v>
      </c>
      <c r="AK99">
        <f t="shared" si="2"/>
        <v>1.2415199999999984</v>
      </c>
      <c r="AL99">
        <f t="shared" si="2"/>
        <v>8.8694999999999982E-2</v>
      </c>
      <c r="AM99">
        <f t="shared" si="2"/>
        <v>2.3079999999999996E-2</v>
      </c>
      <c r="AN99">
        <f t="shared" si="2"/>
        <v>0</v>
      </c>
      <c r="AO99">
        <f t="shared" si="2"/>
        <v>0</v>
      </c>
      <c r="AP99">
        <f t="shared" si="2"/>
        <v>6.1790000000000039E-2</v>
      </c>
      <c r="AQ99">
        <f t="shared" si="2"/>
        <v>0.55429000000000006</v>
      </c>
      <c r="AR99">
        <f t="shared" si="2"/>
        <v>0.109115</v>
      </c>
      <c r="AS99">
        <f t="shared" si="2"/>
        <v>0.11798999999999986</v>
      </c>
      <c r="AT99">
        <f t="shared" si="2"/>
        <v>0.41664249999999953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48.054482500000006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45685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135.59</v>
      </c>
      <c r="C3" s="35">
        <v>59.46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70.13</v>
      </c>
      <c r="N3">
        <v>149.54</v>
      </c>
      <c r="O3">
        <v>100.18</v>
      </c>
      <c r="P3">
        <v>0.65</v>
      </c>
      <c r="R3" s="94">
        <v>0</v>
      </c>
      <c r="S3" s="94">
        <v>0</v>
      </c>
      <c r="T3" s="94">
        <v>0</v>
      </c>
      <c r="U3">
        <v>0.95</v>
      </c>
      <c r="V3">
        <v>0</v>
      </c>
      <c r="W3">
        <v>1.34</v>
      </c>
      <c r="X3">
        <v>19.989999999999998</v>
      </c>
      <c r="Y3">
        <v>6.67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16</v>
      </c>
      <c r="AI3">
        <v>16</v>
      </c>
      <c r="AJ3">
        <v>0</v>
      </c>
      <c r="AK3">
        <v>0</v>
      </c>
      <c r="AL3">
        <v>0</v>
      </c>
    </row>
    <row r="4" spans="1:39">
      <c r="A4" t="s">
        <v>46</v>
      </c>
      <c r="B4" s="35">
        <v>135.59</v>
      </c>
      <c r="C4" s="35">
        <v>59.46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70.13</v>
      </c>
      <c r="N4">
        <v>149.54</v>
      </c>
      <c r="O4">
        <v>100.18</v>
      </c>
      <c r="P4">
        <v>0.65</v>
      </c>
      <c r="R4" s="94">
        <v>0</v>
      </c>
      <c r="S4" s="94">
        <v>0</v>
      </c>
      <c r="T4" s="94">
        <v>0</v>
      </c>
      <c r="U4">
        <v>0.95</v>
      </c>
      <c r="V4">
        <v>0</v>
      </c>
      <c r="W4">
        <v>1.34</v>
      </c>
      <c r="X4">
        <v>19.989999999999998</v>
      </c>
      <c r="Y4">
        <v>6.67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15.67</v>
      </c>
      <c r="AI4">
        <v>15.66</v>
      </c>
      <c r="AJ4">
        <v>0</v>
      </c>
      <c r="AK4">
        <v>0</v>
      </c>
      <c r="AL4">
        <v>0</v>
      </c>
    </row>
    <row r="5" spans="1:39">
      <c r="A5" t="s">
        <v>47</v>
      </c>
      <c r="B5" s="35">
        <v>135.59</v>
      </c>
      <c r="C5" s="35">
        <v>59.46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70.13</v>
      </c>
      <c r="N5">
        <v>149.54</v>
      </c>
      <c r="O5">
        <v>100.18</v>
      </c>
      <c r="P5">
        <v>0.65</v>
      </c>
      <c r="R5" s="94">
        <v>0</v>
      </c>
      <c r="S5" s="94">
        <v>0</v>
      </c>
      <c r="T5" s="94">
        <v>0</v>
      </c>
      <c r="U5">
        <v>0.95</v>
      </c>
      <c r="V5">
        <v>0</v>
      </c>
      <c r="W5">
        <v>1.34</v>
      </c>
      <c r="X5">
        <v>19.989999999999998</v>
      </c>
      <c r="Y5">
        <v>6.67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15.33</v>
      </c>
      <c r="AI5">
        <v>15.34</v>
      </c>
      <c r="AJ5">
        <v>0</v>
      </c>
      <c r="AK5">
        <v>0</v>
      </c>
      <c r="AL5">
        <v>0</v>
      </c>
    </row>
    <row r="6" spans="1:39">
      <c r="A6" t="s">
        <v>48</v>
      </c>
      <c r="B6" s="35">
        <v>135.59</v>
      </c>
      <c r="C6" s="35">
        <v>59.46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70.13</v>
      </c>
      <c r="N6">
        <v>149.54</v>
      </c>
      <c r="O6">
        <v>100.18</v>
      </c>
      <c r="P6">
        <v>0.65</v>
      </c>
      <c r="R6" s="94">
        <v>0</v>
      </c>
      <c r="S6" s="94">
        <v>0</v>
      </c>
      <c r="T6" s="94">
        <v>0</v>
      </c>
      <c r="U6">
        <v>0.95</v>
      </c>
      <c r="V6">
        <v>0</v>
      </c>
      <c r="W6">
        <v>1.34</v>
      </c>
      <c r="X6">
        <v>19.989999999999998</v>
      </c>
      <c r="Y6">
        <v>6.67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15</v>
      </c>
      <c r="AI6">
        <v>15</v>
      </c>
      <c r="AJ6">
        <v>0</v>
      </c>
      <c r="AK6">
        <v>0</v>
      </c>
      <c r="AL6">
        <v>0</v>
      </c>
    </row>
    <row r="7" spans="1:39">
      <c r="A7" t="s">
        <v>49</v>
      </c>
      <c r="B7" s="35">
        <v>135.59</v>
      </c>
      <c r="C7" s="35">
        <v>59.46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70.13</v>
      </c>
      <c r="N7">
        <v>149.54</v>
      </c>
      <c r="O7">
        <v>100.18</v>
      </c>
      <c r="P7">
        <v>0.65</v>
      </c>
      <c r="R7" s="94">
        <v>0</v>
      </c>
      <c r="S7" s="94">
        <v>0</v>
      </c>
      <c r="T7" s="94">
        <v>0</v>
      </c>
      <c r="U7">
        <v>0.95</v>
      </c>
      <c r="V7">
        <v>0</v>
      </c>
      <c r="W7">
        <v>1.34</v>
      </c>
      <c r="X7">
        <v>19.989999999999998</v>
      </c>
      <c r="Y7">
        <v>6.67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14.67</v>
      </c>
      <c r="AI7">
        <v>14.66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135.59</v>
      </c>
      <c r="C8" s="35">
        <v>59.46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70.13</v>
      </c>
      <c r="N8">
        <v>149.54</v>
      </c>
      <c r="O8">
        <v>100.18</v>
      </c>
      <c r="P8">
        <v>0.65</v>
      </c>
      <c r="R8" s="94">
        <v>0</v>
      </c>
      <c r="S8" s="94">
        <v>0</v>
      </c>
      <c r="T8" s="94">
        <v>0</v>
      </c>
      <c r="U8">
        <v>0.95</v>
      </c>
      <c r="V8">
        <v>0</v>
      </c>
      <c r="W8">
        <v>1.34</v>
      </c>
      <c r="X8">
        <v>19.989999999999998</v>
      </c>
      <c r="Y8">
        <v>6.67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</v>
      </c>
      <c r="AH8">
        <v>14.33</v>
      </c>
      <c r="AI8">
        <v>14.34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135.59</v>
      </c>
      <c r="C9" s="35">
        <v>59.46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70.13</v>
      </c>
      <c r="N9">
        <v>149.54</v>
      </c>
      <c r="O9">
        <v>100.18</v>
      </c>
      <c r="P9">
        <v>0</v>
      </c>
      <c r="R9" s="94">
        <v>0</v>
      </c>
      <c r="S9" s="94">
        <v>0</v>
      </c>
      <c r="T9" s="94">
        <v>0</v>
      </c>
      <c r="U9">
        <v>0.95</v>
      </c>
      <c r="V9">
        <v>0</v>
      </c>
      <c r="W9">
        <v>1.34</v>
      </c>
      <c r="X9">
        <v>19.989999999999998</v>
      </c>
      <c r="Y9">
        <v>6.67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14</v>
      </c>
      <c r="AI9">
        <v>14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135.59</v>
      </c>
      <c r="C10" s="35">
        <v>59.46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70.13</v>
      </c>
      <c r="N10">
        <v>149.54</v>
      </c>
      <c r="O10">
        <v>100.18</v>
      </c>
      <c r="P10">
        <v>0</v>
      </c>
      <c r="R10" s="94">
        <v>0</v>
      </c>
      <c r="S10" s="94">
        <v>0</v>
      </c>
      <c r="T10" s="94">
        <v>0</v>
      </c>
      <c r="U10">
        <v>0.95</v>
      </c>
      <c r="V10">
        <v>0</v>
      </c>
      <c r="W10">
        <v>1.34</v>
      </c>
      <c r="X10">
        <v>19.989999999999998</v>
      </c>
      <c r="Y10">
        <v>6.67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13.33</v>
      </c>
      <c r="AI10">
        <v>13.34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135.59</v>
      </c>
      <c r="C11" s="35">
        <v>59.46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70.13</v>
      </c>
      <c r="N11">
        <v>149.54</v>
      </c>
      <c r="O11">
        <v>100.18</v>
      </c>
      <c r="P11">
        <v>0.65</v>
      </c>
      <c r="R11" s="94">
        <v>0</v>
      </c>
      <c r="S11" s="94">
        <v>0</v>
      </c>
      <c r="T11" s="94">
        <v>0</v>
      </c>
      <c r="U11">
        <v>0.95</v>
      </c>
      <c r="V11">
        <v>0</v>
      </c>
      <c r="W11">
        <v>1.34</v>
      </c>
      <c r="X11">
        <v>19.989999999999998</v>
      </c>
      <c r="Y11">
        <v>6.67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12.67</v>
      </c>
      <c r="AI11">
        <v>12.66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135.59</v>
      </c>
      <c r="C12" s="35">
        <v>59.46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70.13</v>
      </c>
      <c r="N12">
        <v>149.54</v>
      </c>
      <c r="O12">
        <v>100.18</v>
      </c>
      <c r="P12">
        <v>0.65</v>
      </c>
      <c r="R12" s="94">
        <v>0</v>
      </c>
      <c r="S12" s="94">
        <v>0</v>
      </c>
      <c r="T12" s="94">
        <v>0</v>
      </c>
      <c r="U12">
        <v>0.95</v>
      </c>
      <c r="V12">
        <v>0</v>
      </c>
      <c r="W12">
        <v>1.34</v>
      </c>
      <c r="X12">
        <v>19.989999999999998</v>
      </c>
      <c r="Y12">
        <v>6.67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12.67</v>
      </c>
      <c r="AI12">
        <v>12.66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135.59</v>
      </c>
      <c r="C13" s="35">
        <v>59.46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70.13</v>
      </c>
      <c r="N13">
        <v>149.54</v>
      </c>
      <c r="O13">
        <v>100.18</v>
      </c>
      <c r="P13">
        <v>0.65</v>
      </c>
      <c r="R13" s="94">
        <v>0</v>
      </c>
      <c r="S13" s="94">
        <v>0</v>
      </c>
      <c r="T13" s="94">
        <v>0</v>
      </c>
      <c r="U13">
        <v>0.95</v>
      </c>
      <c r="V13">
        <v>0</v>
      </c>
      <c r="W13">
        <v>1.34</v>
      </c>
      <c r="X13">
        <v>19.989999999999998</v>
      </c>
      <c r="Y13">
        <v>6.67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12.67</v>
      </c>
      <c r="AI13">
        <v>12.66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135.59</v>
      </c>
      <c r="C14" s="35">
        <v>59.46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70.13</v>
      </c>
      <c r="N14">
        <v>149.54</v>
      </c>
      <c r="O14">
        <v>100.18</v>
      </c>
      <c r="P14">
        <v>0.65</v>
      </c>
      <c r="R14" s="94">
        <v>0</v>
      </c>
      <c r="S14" s="94">
        <v>0</v>
      </c>
      <c r="T14" s="94">
        <v>0</v>
      </c>
      <c r="U14">
        <v>0.95</v>
      </c>
      <c r="V14">
        <v>0</v>
      </c>
      <c r="W14">
        <v>1.34</v>
      </c>
      <c r="X14">
        <v>19.989999999999998</v>
      </c>
      <c r="Y14">
        <v>6.67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12.67</v>
      </c>
      <c r="AI14">
        <v>12.66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135.59</v>
      </c>
      <c r="C15" s="35">
        <v>59.46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70.13</v>
      </c>
      <c r="N15">
        <v>149.54</v>
      </c>
      <c r="O15">
        <v>100.18</v>
      </c>
      <c r="P15">
        <v>0.65</v>
      </c>
      <c r="R15" s="94">
        <v>0</v>
      </c>
      <c r="S15" s="94">
        <v>0</v>
      </c>
      <c r="T15" s="94">
        <v>0</v>
      </c>
      <c r="U15">
        <v>0.95</v>
      </c>
      <c r="V15">
        <v>0</v>
      </c>
      <c r="W15">
        <v>1.3</v>
      </c>
      <c r="X15">
        <v>19.989999999999998</v>
      </c>
      <c r="Y15">
        <v>6.67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12.67</v>
      </c>
      <c r="AI15">
        <v>12.66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135.59</v>
      </c>
      <c r="C16" s="35">
        <v>59.46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70.13</v>
      </c>
      <c r="N16">
        <v>149.54</v>
      </c>
      <c r="O16">
        <v>100.18</v>
      </c>
      <c r="P16">
        <v>0.65</v>
      </c>
      <c r="R16" s="94">
        <v>0</v>
      </c>
      <c r="S16" s="94">
        <v>0</v>
      </c>
      <c r="T16" s="94">
        <v>0</v>
      </c>
      <c r="U16">
        <v>0.95</v>
      </c>
      <c r="V16">
        <v>0</v>
      </c>
      <c r="W16">
        <v>1.3</v>
      </c>
      <c r="X16">
        <v>19.989999999999998</v>
      </c>
      <c r="Y16">
        <v>6.67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12.67</v>
      </c>
      <c r="AI16">
        <v>12.66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135.59</v>
      </c>
      <c r="C17" s="35">
        <v>59.46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70.13</v>
      </c>
      <c r="N17">
        <v>149.54</v>
      </c>
      <c r="O17">
        <v>100.18</v>
      </c>
      <c r="P17">
        <v>0.65</v>
      </c>
      <c r="R17" s="94">
        <v>0</v>
      </c>
      <c r="S17" s="94">
        <v>0</v>
      </c>
      <c r="T17" s="94">
        <v>0</v>
      </c>
      <c r="U17">
        <v>0.95</v>
      </c>
      <c r="V17">
        <v>0</v>
      </c>
      <c r="W17">
        <v>1.3</v>
      </c>
      <c r="X17">
        <v>19.989999999999998</v>
      </c>
      <c r="Y17">
        <v>6.67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12.67</v>
      </c>
      <c r="AI17">
        <v>12.66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135.59</v>
      </c>
      <c r="C18" s="35">
        <v>59.46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70.13</v>
      </c>
      <c r="N18">
        <v>149.54</v>
      </c>
      <c r="O18">
        <v>100.18</v>
      </c>
      <c r="P18">
        <v>0.62</v>
      </c>
      <c r="R18" s="94">
        <v>0</v>
      </c>
      <c r="S18" s="94">
        <v>0</v>
      </c>
      <c r="T18" s="94">
        <v>0</v>
      </c>
      <c r="U18">
        <v>0.95</v>
      </c>
      <c r="V18">
        <v>0</v>
      </c>
      <c r="W18">
        <v>1.3</v>
      </c>
      <c r="X18">
        <v>19.989999999999998</v>
      </c>
      <c r="Y18">
        <v>6.67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12.67</v>
      </c>
      <c r="AI18">
        <v>12.66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135.59</v>
      </c>
      <c r="C19" s="35">
        <v>59.46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70.13</v>
      </c>
      <c r="N19">
        <v>149.54</v>
      </c>
      <c r="O19">
        <v>100.18</v>
      </c>
      <c r="P19">
        <v>0</v>
      </c>
      <c r="R19" s="94">
        <v>0</v>
      </c>
      <c r="S19" s="94">
        <v>0</v>
      </c>
      <c r="T19" s="94">
        <v>0</v>
      </c>
      <c r="U19">
        <v>0.95</v>
      </c>
      <c r="V19">
        <v>0</v>
      </c>
      <c r="W19">
        <v>1.3</v>
      </c>
      <c r="X19">
        <v>19.989999999999998</v>
      </c>
      <c r="Y19">
        <v>6.67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12.67</v>
      </c>
      <c r="AI19">
        <v>12.66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135.59</v>
      </c>
      <c r="C20" s="35">
        <v>59.46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70.13</v>
      </c>
      <c r="N20">
        <v>149.54</v>
      </c>
      <c r="O20">
        <v>100.18</v>
      </c>
      <c r="P20">
        <v>0</v>
      </c>
      <c r="R20" s="94">
        <v>0</v>
      </c>
      <c r="S20" s="94">
        <v>0</v>
      </c>
      <c r="T20" s="94">
        <v>0</v>
      </c>
      <c r="U20">
        <v>0.95</v>
      </c>
      <c r="V20">
        <v>0</v>
      </c>
      <c r="W20">
        <v>1.3</v>
      </c>
      <c r="X20">
        <v>19.989999999999998</v>
      </c>
      <c r="Y20">
        <v>6.67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12.67</v>
      </c>
      <c r="AI20">
        <v>12.66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135.59</v>
      </c>
      <c r="C21" s="35">
        <v>59.46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70.13</v>
      </c>
      <c r="N21">
        <v>149.54</v>
      </c>
      <c r="O21">
        <v>100.18</v>
      </c>
      <c r="P21">
        <v>0.65</v>
      </c>
      <c r="R21" s="94">
        <v>0</v>
      </c>
      <c r="S21" s="94">
        <v>0</v>
      </c>
      <c r="T21" s="94">
        <v>0</v>
      </c>
      <c r="U21">
        <v>0.95</v>
      </c>
      <c r="V21">
        <v>0</v>
      </c>
      <c r="W21">
        <v>1.3</v>
      </c>
      <c r="X21">
        <v>19.989999999999998</v>
      </c>
      <c r="Y21">
        <v>6.67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12.67</v>
      </c>
      <c r="AI21">
        <v>12.66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135.59</v>
      </c>
      <c r="C22" s="35">
        <v>59.46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70.13</v>
      </c>
      <c r="N22">
        <v>149.54</v>
      </c>
      <c r="O22">
        <v>100.18</v>
      </c>
      <c r="P22">
        <v>0.65</v>
      </c>
      <c r="R22" s="94">
        <v>0</v>
      </c>
      <c r="S22" s="94">
        <v>0</v>
      </c>
      <c r="T22" s="94">
        <v>0</v>
      </c>
      <c r="U22">
        <v>0.95</v>
      </c>
      <c r="V22">
        <v>0</v>
      </c>
      <c r="W22">
        <v>1.3</v>
      </c>
      <c r="X22">
        <v>19.989999999999998</v>
      </c>
      <c r="Y22">
        <v>6.67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12.67</v>
      </c>
      <c r="AI22">
        <v>12.66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168.2</v>
      </c>
      <c r="C23" s="35">
        <v>59.46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70.13</v>
      </c>
      <c r="N23">
        <v>149.54</v>
      </c>
      <c r="O23">
        <v>100.18</v>
      </c>
      <c r="P23">
        <v>0.65</v>
      </c>
      <c r="R23" s="94">
        <v>0</v>
      </c>
      <c r="S23" s="94">
        <v>0</v>
      </c>
      <c r="T23" s="94">
        <v>0</v>
      </c>
      <c r="U23">
        <v>0.95</v>
      </c>
      <c r="V23">
        <v>0</v>
      </c>
      <c r="W23">
        <v>1.3</v>
      </c>
      <c r="X23">
        <v>19.989999999999998</v>
      </c>
      <c r="Y23">
        <v>6.67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12.67</v>
      </c>
      <c r="AI23">
        <v>12.66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168.2</v>
      </c>
      <c r="C24" s="35">
        <v>59.46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70.13</v>
      </c>
      <c r="N24">
        <v>149.54</v>
      </c>
      <c r="O24">
        <v>100.18</v>
      </c>
      <c r="P24">
        <v>0.65</v>
      </c>
      <c r="R24" s="94">
        <v>0</v>
      </c>
      <c r="S24" s="94">
        <v>0</v>
      </c>
      <c r="T24" s="94">
        <v>0</v>
      </c>
      <c r="U24">
        <v>0.95</v>
      </c>
      <c r="V24">
        <v>0</v>
      </c>
      <c r="W24">
        <v>1.3</v>
      </c>
      <c r="X24">
        <v>19.989999999999998</v>
      </c>
      <c r="Y24">
        <v>6.67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12.67</v>
      </c>
      <c r="AI24">
        <v>12.66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168.2</v>
      </c>
      <c r="C25" s="35">
        <v>61.56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65.98</v>
      </c>
      <c r="N25">
        <v>192.32</v>
      </c>
      <c r="O25">
        <v>100.18</v>
      </c>
      <c r="P25">
        <v>0.65</v>
      </c>
      <c r="R25" s="94">
        <v>0</v>
      </c>
      <c r="S25" s="94">
        <v>0</v>
      </c>
      <c r="T25" s="94">
        <v>0</v>
      </c>
      <c r="U25">
        <v>0.95</v>
      </c>
      <c r="V25">
        <v>0</v>
      </c>
      <c r="W25">
        <v>1.3</v>
      </c>
      <c r="X25">
        <v>19.989999999999998</v>
      </c>
      <c r="Y25">
        <v>6.67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12.67</v>
      </c>
      <c r="AI25">
        <v>12.66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230.35</v>
      </c>
      <c r="C26" s="35">
        <v>74.55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65.98</v>
      </c>
      <c r="N26">
        <v>230.78</v>
      </c>
      <c r="O26">
        <v>100.18</v>
      </c>
      <c r="P26">
        <v>0.65</v>
      </c>
      <c r="R26" s="94">
        <v>0</v>
      </c>
      <c r="S26" s="94">
        <v>0</v>
      </c>
      <c r="T26" s="94">
        <v>0</v>
      </c>
      <c r="U26">
        <v>0.95</v>
      </c>
      <c r="V26">
        <v>0</v>
      </c>
      <c r="W26">
        <v>1.3</v>
      </c>
      <c r="X26">
        <v>19.989999999999998</v>
      </c>
      <c r="Y26">
        <v>6.67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12.67</v>
      </c>
      <c r="AI26">
        <v>12.66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230.35</v>
      </c>
      <c r="C27" s="35">
        <v>74.55</v>
      </c>
      <c r="D27" s="94">
        <f t="shared" si="0"/>
        <v>0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65.98</v>
      </c>
      <c r="N27">
        <v>271.89</v>
      </c>
      <c r="O27">
        <v>100.18</v>
      </c>
      <c r="P27">
        <v>0.65</v>
      </c>
      <c r="R27" s="94">
        <v>0</v>
      </c>
      <c r="S27" s="94">
        <v>0</v>
      </c>
      <c r="T27" s="94">
        <v>0</v>
      </c>
      <c r="U27">
        <v>0.95</v>
      </c>
      <c r="V27">
        <v>0</v>
      </c>
      <c r="W27">
        <v>1.3</v>
      </c>
      <c r="X27">
        <v>19.989999999999998</v>
      </c>
      <c r="Y27">
        <v>6.67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12.67</v>
      </c>
      <c r="AI27">
        <v>12.66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261.07</v>
      </c>
      <c r="C28" s="35">
        <v>86.74</v>
      </c>
      <c r="D28" s="94">
        <f t="shared" si="0"/>
        <v>0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65.98</v>
      </c>
      <c r="N28">
        <v>271.89</v>
      </c>
      <c r="O28">
        <v>100.18</v>
      </c>
      <c r="P28">
        <v>0.65</v>
      </c>
      <c r="R28" s="94">
        <v>0</v>
      </c>
      <c r="S28" s="94">
        <v>0</v>
      </c>
      <c r="T28" s="94">
        <v>0</v>
      </c>
      <c r="U28">
        <v>0.95</v>
      </c>
      <c r="V28">
        <v>0</v>
      </c>
      <c r="W28">
        <v>1.3</v>
      </c>
      <c r="X28">
        <v>19.989999999999998</v>
      </c>
      <c r="Y28">
        <v>6.67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12.67</v>
      </c>
      <c r="AI28">
        <v>12.66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261.07</v>
      </c>
      <c r="C29" s="35">
        <v>86.74</v>
      </c>
      <c r="D29" s="94">
        <f t="shared" si="0"/>
        <v>0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65.98</v>
      </c>
      <c r="N29">
        <v>271.89</v>
      </c>
      <c r="O29">
        <v>100.18</v>
      </c>
      <c r="P29">
        <v>0</v>
      </c>
      <c r="R29" s="94">
        <v>0</v>
      </c>
      <c r="S29" s="94">
        <v>0</v>
      </c>
      <c r="T29" s="94">
        <v>0</v>
      </c>
      <c r="U29">
        <v>0.95</v>
      </c>
      <c r="V29">
        <v>0</v>
      </c>
      <c r="W29">
        <v>1.3</v>
      </c>
      <c r="X29">
        <v>19.989999999999998</v>
      </c>
      <c r="Y29">
        <v>6.67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12.67</v>
      </c>
      <c r="AI29">
        <v>12.66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261.07</v>
      </c>
      <c r="C30" s="35">
        <v>86.74</v>
      </c>
      <c r="D30" s="94">
        <f t="shared" si="0"/>
        <v>3.6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65.98</v>
      </c>
      <c r="N30">
        <v>271.89</v>
      </c>
      <c r="O30">
        <v>100.18</v>
      </c>
      <c r="P30">
        <v>0</v>
      </c>
      <c r="R30" s="94">
        <v>0.93</v>
      </c>
      <c r="S30" s="94">
        <v>1</v>
      </c>
      <c r="T30" s="94">
        <v>1.67</v>
      </c>
      <c r="U30">
        <v>0.95</v>
      </c>
      <c r="V30">
        <v>0</v>
      </c>
      <c r="W30">
        <v>1.3</v>
      </c>
      <c r="X30">
        <v>19.989999999999998</v>
      </c>
      <c r="Y30">
        <v>6.67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12.67</v>
      </c>
      <c r="AI30">
        <v>12.66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261.07</v>
      </c>
      <c r="C31" s="35">
        <v>86.74</v>
      </c>
      <c r="D31" s="94">
        <f t="shared" si="0"/>
        <v>16.68</v>
      </c>
      <c r="E31" s="35"/>
      <c r="F31" s="35"/>
      <c r="G31" s="35"/>
      <c r="H31" s="35"/>
      <c r="I31" s="35"/>
      <c r="J31" s="38">
        <v>0.06</v>
      </c>
      <c r="K31" s="38">
        <v>0.06</v>
      </c>
      <c r="L31" s="38">
        <v>0.06</v>
      </c>
      <c r="M31">
        <v>65.98</v>
      </c>
      <c r="N31">
        <v>271.89</v>
      </c>
      <c r="O31">
        <v>100.18</v>
      </c>
      <c r="P31">
        <v>0.62</v>
      </c>
      <c r="R31" s="94">
        <v>7.06</v>
      </c>
      <c r="S31" s="94">
        <v>3</v>
      </c>
      <c r="T31" s="94">
        <v>6.62</v>
      </c>
      <c r="U31">
        <v>0.95</v>
      </c>
      <c r="V31">
        <v>1.01</v>
      </c>
      <c r="W31">
        <v>1.3</v>
      </c>
      <c r="X31">
        <v>19.989999999999998</v>
      </c>
      <c r="Y31">
        <v>6.67</v>
      </c>
      <c r="Z31">
        <v>6.67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6</v>
      </c>
      <c r="AH31">
        <v>12.67</v>
      </c>
      <c r="AI31">
        <v>12.66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261.07</v>
      </c>
      <c r="C32" s="35">
        <v>86.74</v>
      </c>
      <c r="D32" s="94">
        <f t="shared" si="0"/>
        <v>43.9</v>
      </c>
      <c r="E32" s="35"/>
      <c r="F32" s="35"/>
      <c r="G32" s="35"/>
      <c r="H32" s="35"/>
      <c r="I32" s="35"/>
      <c r="J32" s="38">
        <v>0.25</v>
      </c>
      <c r="K32" s="38">
        <v>0.25</v>
      </c>
      <c r="L32" s="38">
        <v>0.25</v>
      </c>
      <c r="M32">
        <v>113.12</v>
      </c>
      <c r="N32">
        <v>271.89</v>
      </c>
      <c r="O32">
        <v>100.18</v>
      </c>
      <c r="P32">
        <v>0.62</v>
      </c>
      <c r="R32" s="94">
        <v>20.88</v>
      </c>
      <c r="S32" s="94">
        <v>7</v>
      </c>
      <c r="T32" s="94">
        <v>16.02</v>
      </c>
      <c r="U32">
        <v>0.95</v>
      </c>
      <c r="V32">
        <v>6.62</v>
      </c>
      <c r="W32">
        <v>1.3</v>
      </c>
      <c r="X32">
        <v>19.989999999999998</v>
      </c>
      <c r="Y32">
        <v>6.67</v>
      </c>
      <c r="Z32">
        <v>6.67</v>
      </c>
      <c r="AA32">
        <v>0.03</v>
      </c>
      <c r="AB32">
        <v>0.01</v>
      </c>
      <c r="AC32">
        <v>3</v>
      </c>
      <c r="AD32">
        <v>1</v>
      </c>
      <c r="AE32">
        <v>2</v>
      </c>
      <c r="AF32">
        <v>1</v>
      </c>
      <c r="AG32">
        <v>6</v>
      </c>
      <c r="AH32">
        <v>12.67</v>
      </c>
      <c r="AI32">
        <v>12.66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261.07</v>
      </c>
      <c r="C33" s="35">
        <v>86.74</v>
      </c>
      <c r="D33" s="94">
        <f t="shared" si="0"/>
        <v>66.150000000000006</v>
      </c>
      <c r="E33" s="35"/>
      <c r="F33" s="35"/>
      <c r="G33" s="35"/>
      <c r="H33" s="35"/>
      <c r="I33" s="35"/>
      <c r="J33" s="38">
        <v>0.61</v>
      </c>
      <c r="K33" s="38">
        <v>0.61</v>
      </c>
      <c r="L33" s="38">
        <v>0.63</v>
      </c>
      <c r="M33">
        <v>113.12</v>
      </c>
      <c r="N33">
        <v>271.89</v>
      </c>
      <c r="O33">
        <v>100.18</v>
      </c>
      <c r="P33">
        <v>0.62</v>
      </c>
      <c r="R33" s="94">
        <v>33</v>
      </c>
      <c r="S33" s="94">
        <v>10</v>
      </c>
      <c r="T33" s="94">
        <v>23.15</v>
      </c>
      <c r="U33">
        <v>0.95</v>
      </c>
      <c r="V33">
        <v>14.63</v>
      </c>
      <c r="W33">
        <v>1.3</v>
      </c>
      <c r="X33">
        <v>19.989999999999998</v>
      </c>
      <c r="Y33">
        <v>6.67</v>
      </c>
      <c r="Z33">
        <v>6.67</v>
      </c>
      <c r="AA33">
        <v>2.77</v>
      </c>
      <c r="AB33">
        <v>0.56000000000000005</v>
      </c>
      <c r="AC33">
        <v>5</v>
      </c>
      <c r="AD33">
        <v>2</v>
      </c>
      <c r="AE33">
        <v>3</v>
      </c>
      <c r="AF33">
        <v>2</v>
      </c>
      <c r="AG33">
        <v>6</v>
      </c>
      <c r="AH33">
        <v>12.67</v>
      </c>
      <c r="AI33">
        <v>12.66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261.07</v>
      </c>
      <c r="C34" s="35">
        <v>86.74</v>
      </c>
      <c r="D34" s="94">
        <f t="shared" si="0"/>
        <v>76.5</v>
      </c>
      <c r="E34" s="35"/>
      <c r="F34" s="35"/>
      <c r="G34" s="35"/>
      <c r="H34" s="35"/>
      <c r="I34" s="35"/>
      <c r="J34" s="38">
        <v>1.1499999999999999</v>
      </c>
      <c r="K34" s="38">
        <v>1.1499999999999999</v>
      </c>
      <c r="L34" s="38">
        <v>1.17</v>
      </c>
      <c r="M34">
        <v>113.12</v>
      </c>
      <c r="N34">
        <v>271.89</v>
      </c>
      <c r="O34">
        <v>100.18</v>
      </c>
      <c r="P34">
        <v>0.62</v>
      </c>
      <c r="R34" s="94">
        <v>29.75</v>
      </c>
      <c r="S34" s="94">
        <v>17</v>
      </c>
      <c r="T34" s="94">
        <v>29.75</v>
      </c>
      <c r="U34">
        <v>0.95</v>
      </c>
      <c r="V34">
        <v>22.49</v>
      </c>
      <c r="W34">
        <v>1.3</v>
      </c>
      <c r="X34">
        <v>19.989999999999998</v>
      </c>
      <c r="Y34">
        <v>6.67</v>
      </c>
      <c r="Z34">
        <v>6.67</v>
      </c>
      <c r="AA34">
        <v>11.59</v>
      </c>
      <c r="AB34">
        <v>2.3199999999999998</v>
      </c>
      <c r="AC34">
        <v>8</v>
      </c>
      <c r="AD34">
        <v>3</v>
      </c>
      <c r="AE34">
        <v>10</v>
      </c>
      <c r="AF34">
        <v>5</v>
      </c>
      <c r="AG34">
        <v>6</v>
      </c>
      <c r="AH34">
        <v>12.67</v>
      </c>
      <c r="AI34">
        <v>12.66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261.07</v>
      </c>
      <c r="C35" s="35">
        <v>86.74</v>
      </c>
      <c r="D35" s="94">
        <f t="shared" si="0"/>
        <v>86.7</v>
      </c>
      <c r="E35" s="35"/>
      <c r="F35" s="35"/>
      <c r="G35" s="35"/>
      <c r="H35" s="35"/>
      <c r="I35" s="35"/>
      <c r="J35" s="38">
        <v>2.12</v>
      </c>
      <c r="K35" s="38">
        <v>2.12</v>
      </c>
      <c r="L35" s="38">
        <v>2.17</v>
      </c>
      <c r="M35">
        <v>113.12</v>
      </c>
      <c r="N35">
        <v>271.89</v>
      </c>
      <c r="O35">
        <v>100.18</v>
      </c>
      <c r="P35">
        <v>0.62</v>
      </c>
      <c r="R35" s="94">
        <v>31.35</v>
      </c>
      <c r="S35" s="94">
        <v>24</v>
      </c>
      <c r="T35" s="94">
        <v>31.35</v>
      </c>
      <c r="U35">
        <v>0.95</v>
      </c>
      <c r="V35">
        <v>32.200000000000003</v>
      </c>
      <c r="W35">
        <v>1.34</v>
      </c>
      <c r="X35">
        <v>19.989999999999998</v>
      </c>
      <c r="Y35">
        <v>6.67</v>
      </c>
      <c r="Z35">
        <v>6.67</v>
      </c>
      <c r="AA35">
        <v>28.61</v>
      </c>
      <c r="AB35">
        <v>5.72</v>
      </c>
      <c r="AC35">
        <v>13</v>
      </c>
      <c r="AD35">
        <v>5</v>
      </c>
      <c r="AE35">
        <v>15</v>
      </c>
      <c r="AF35">
        <v>7</v>
      </c>
      <c r="AG35">
        <v>6</v>
      </c>
      <c r="AH35">
        <v>12.67</v>
      </c>
      <c r="AI35">
        <v>12.66</v>
      </c>
      <c r="AJ35">
        <v>0</v>
      </c>
      <c r="AK35">
        <v>32</v>
      </c>
      <c r="AL35">
        <v>13</v>
      </c>
    </row>
    <row r="36" spans="1:38">
      <c r="A36" t="s">
        <v>78</v>
      </c>
      <c r="B36" s="35">
        <v>261.07</v>
      </c>
      <c r="C36" s="35">
        <v>86.74</v>
      </c>
      <c r="D36" s="94">
        <f t="shared" si="0"/>
        <v>87.7</v>
      </c>
      <c r="E36" s="35"/>
      <c r="F36" s="35"/>
      <c r="G36" s="35"/>
      <c r="H36" s="35"/>
      <c r="I36" s="35"/>
      <c r="J36" s="38">
        <v>3.58</v>
      </c>
      <c r="K36" s="38">
        <v>3.58</v>
      </c>
      <c r="L36" s="38">
        <v>3.68</v>
      </c>
      <c r="M36">
        <v>113.12</v>
      </c>
      <c r="N36">
        <v>271.89</v>
      </c>
      <c r="O36">
        <v>100.18</v>
      </c>
      <c r="P36">
        <v>0.62</v>
      </c>
      <c r="R36" s="94">
        <v>29.23</v>
      </c>
      <c r="S36" s="94">
        <v>29.23</v>
      </c>
      <c r="T36" s="94">
        <v>29.24</v>
      </c>
      <c r="U36">
        <v>0.95</v>
      </c>
      <c r="V36">
        <v>44.18</v>
      </c>
      <c r="W36">
        <v>1.34</v>
      </c>
      <c r="X36">
        <v>19.989999999999998</v>
      </c>
      <c r="Y36">
        <v>6.67</v>
      </c>
      <c r="Z36">
        <v>6.67</v>
      </c>
      <c r="AA36">
        <v>53.25</v>
      </c>
      <c r="AB36">
        <v>10.65</v>
      </c>
      <c r="AC36">
        <v>19</v>
      </c>
      <c r="AD36">
        <v>9</v>
      </c>
      <c r="AE36">
        <v>23</v>
      </c>
      <c r="AF36">
        <v>12</v>
      </c>
      <c r="AG36">
        <v>6</v>
      </c>
      <c r="AH36">
        <v>12.67</v>
      </c>
      <c r="AI36">
        <v>12.66</v>
      </c>
      <c r="AJ36">
        <v>0</v>
      </c>
      <c r="AK36">
        <v>53</v>
      </c>
      <c r="AL36">
        <v>22</v>
      </c>
    </row>
    <row r="37" spans="1:38">
      <c r="A37" t="s">
        <v>79</v>
      </c>
      <c r="B37" s="35">
        <v>261.07</v>
      </c>
      <c r="C37" s="35">
        <v>86.74</v>
      </c>
      <c r="D37" s="94">
        <f t="shared" si="0"/>
        <v>89.2</v>
      </c>
      <c r="E37" s="35"/>
      <c r="F37" s="35"/>
      <c r="G37" s="35"/>
      <c r="H37" s="35"/>
      <c r="I37" s="35"/>
      <c r="J37" s="38">
        <v>5.22</v>
      </c>
      <c r="K37" s="38">
        <v>5.22</v>
      </c>
      <c r="L37" s="38">
        <v>5.36</v>
      </c>
      <c r="M37">
        <v>113.12</v>
      </c>
      <c r="N37">
        <v>271.89</v>
      </c>
      <c r="O37">
        <v>100.18</v>
      </c>
      <c r="P37">
        <v>0.62</v>
      </c>
      <c r="R37" s="94">
        <v>29.73</v>
      </c>
      <c r="S37" s="94">
        <v>29.73</v>
      </c>
      <c r="T37" s="94">
        <v>29.74</v>
      </c>
      <c r="U37">
        <v>0.95</v>
      </c>
      <c r="V37">
        <v>57.44</v>
      </c>
      <c r="W37">
        <v>1.34</v>
      </c>
      <c r="X37">
        <v>19.989999999999998</v>
      </c>
      <c r="Y37">
        <v>6.67</v>
      </c>
      <c r="Z37">
        <v>6.67</v>
      </c>
      <c r="AA37">
        <v>77.92</v>
      </c>
      <c r="AB37">
        <v>15.59</v>
      </c>
      <c r="AC37">
        <v>29</v>
      </c>
      <c r="AD37">
        <v>18</v>
      </c>
      <c r="AE37">
        <v>33</v>
      </c>
      <c r="AF37">
        <v>17</v>
      </c>
      <c r="AG37">
        <v>6</v>
      </c>
      <c r="AH37">
        <v>12.67</v>
      </c>
      <c r="AI37">
        <v>12.66</v>
      </c>
      <c r="AJ37">
        <v>0</v>
      </c>
      <c r="AK37">
        <v>70</v>
      </c>
      <c r="AL37">
        <v>30</v>
      </c>
    </row>
    <row r="38" spans="1:38">
      <c r="A38" t="s">
        <v>80</v>
      </c>
      <c r="B38" s="35">
        <v>261.07</v>
      </c>
      <c r="C38" s="35">
        <v>86.74</v>
      </c>
      <c r="D38" s="94">
        <f t="shared" si="0"/>
        <v>90.4</v>
      </c>
      <c r="E38" s="35"/>
      <c r="F38" s="35"/>
      <c r="G38" s="35"/>
      <c r="H38" s="35"/>
      <c r="I38" s="35"/>
      <c r="J38" s="38">
        <v>6.9</v>
      </c>
      <c r="K38" s="38">
        <v>6.9</v>
      </c>
      <c r="L38" s="38">
        <v>7.07</v>
      </c>
      <c r="M38">
        <v>113.12</v>
      </c>
      <c r="N38">
        <v>271.89</v>
      </c>
      <c r="O38">
        <v>100.18</v>
      </c>
      <c r="P38">
        <v>0.62</v>
      </c>
      <c r="R38" s="94">
        <v>30.13</v>
      </c>
      <c r="S38" s="94">
        <v>30.13</v>
      </c>
      <c r="T38" s="94">
        <v>30.14</v>
      </c>
      <c r="U38">
        <v>0.95</v>
      </c>
      <c r="V38">
        <v>70.540000000000006</v>
      </c>
      <c r="W38">
        <v>1.34</v>
      </c>
      <c r="X38">
        <v>19.989999999999998</v>
      </c>
      <c r="Y38">
        <v>6.67</v>
      </c>
      <c r="Z38">
        <v>6.67</v>
      </c>
      <c r="AA38">
        <v>102.5</v>
      </c>
      <c r="AB38">
        <v>20.5</v>
      </c>
      <c r="AC38">
        <v>43</v>
      </c>
      <c r="AD38">
        <v>23</v>
      </c>
      <c r="AE38">
        <v>43</v>
      </c>
      <c r="AF38">
        <v>22</v>
      </c>
      <c r="AG38">
        <v>6</v>
      </c>
      <c r="AH38">
        <v>12.67</v>
      </c>
      <c r="AI38">
        <v>12.66</v>
      </c>
      <c r="AJ38">
        <v>0</v>
      </c>
      <c r="AK38">
        <v>88</v>
      </c>
      <c r="AL38">
        <v>37</v>
      </c>
    </row>
    <row r="39" spans="1:38">
      <c r="A39" t="s">
        <v>81</v>
      </c>
      <c r="B39" s="35">
        <v>261.07</v>
      </c>
      <c r="C39" s="35">
        <v>86.74</v>
      </c>
      <c r="D39" s="94">
        <f t="shared" si="0"/>
        <v>90.4</v>
      </c>
      <c r="E39" s="35"/>
      <c r="F39" s="35"/>
      <c r="G39" s="35"/>
      <c r="H39" s="35"/>
      <c r="I39" s="35"/>
      <c r="J39" s="38">
        <v>8.3699999999999992</v>
      </c>
      <c r="K39" s="38">
        <v>8.3699999999999992</v>
      </c>
      <c r="L39" s="38">
        <v>8.57</v>
      </c>
      <c r="M39">
        <v>65.98</v>
      </c>
      <c r="N39">
        <v>271.89</v>
      </c>
      <c r="O39">
        <v>100.18</v>
      </c>
      <c r="P39">
        <v>0</v>
      </c>
      <c r="R39" s="94">
        <v>30.13</v>
      </c>
      <c r="S39" s="94">
        <v>30.13</v>
      </c>
      <c r="T39" s="94">
        <v>30.14</v>
      </c>
      <c r="U39">
        <v>0.95</v>
      </c>
      <c r="V39">
        <v>82.77</v>
      </c>
      <c r="W39">
        <v>1.34</v>
      </c>
      <c r="X39">
        <v>19.989999999999998</v>
      </c>
      <c r="Y39">
        <v>6.67</v>
      </c>
      <c r="Z39">
        <v>6.67</v>
      </c>
      <c r="AA39">
        <v>125.57</v>
      </c>
      <c r="AB39">
        <v>25.12</v>
      </c>
      <c r="AC39">
        <v>50</v>
      </c>
      <c r="AD39">
        <v>27</v>
      </c>
      <c r="AE39">
        <v>57</v>
      </c>
      <c r="AF39">
        <v>28</v>
      </c>
      <c r="AG39">
        <v>6</v>
      </c>
      <c r="AH39">
        <v>12.67</v>
      </c>
      <c r="AI39">
        <v>12.66</v>
      </c>
      <c r="AJ39">
        <v>0</v>
      </c>
      <c r="AK39">
        <v>105</v>
      </c>
      <c r="AL39">
        <v>45</v>
      </c>
    </row>
    <row r="40" spans="1:38">
      <c r="A40" t="s">
        <v>82</v>
      </c>
      <c r="B40" s="35">
        <v>261.07</v>
      </c>
      <c r="C40" s="35">
        <v>86.74</v>
      </c>
      <c r="D40" s="94">
        <f t="shared" si="0"/>
        <v>90.4</v>
      </c>
      <c r="E40" s="35"/>
      <c r="F40" s="35"/>
      <c r="G40" s="35"/>
      <c r="H40" s="35"/>
      <c r="I40" s="35"/>
      <c r="J40" s="38">
        <v>9.7100000000000009</v>
      </c>
      <c r="K40" s="38">
        <v>9.7100000000000009</v>
      </c>
      <c r="L40" s="38">
        <v>9.9600000000000009</v>
      </c>
      <c r="M40">
        <v>65.98</v>
      </c>
      <c r="N40">
        <v>271.89</v>
      </c>
      <c r="O40">
        <v>100.18</v>
      </c>
      <c r="P40">
        <v>0</v>
      </c>
      <c r="R40" s="94">
        <v>30.13</v>
      </c>
      <c r="S40" s="94">
        <v>30.13</v>
      </c>
      <c r="T40" s="94">
        <v>30.14</v>
      </c>
      <c r="U40">
        <v>0.95</v>
      </c>
      <c r="V40">
        <v>93.83</v>
      </c>
      <c r="W40">
        <v>1.34</v>
      </c>
      <c r="X40">
        <v>19.989999999999998</v>
      </c>
      <c r="Y40">
        <v>6.67</v>
      </c>
      <c r="Z40">
        <v>6.67</v>
      </c>
      <c r="AA40">
        <v>147.55000000000001</v>
      </c>
      <c r="AB40">
        <v>29.51</v>
      </c>
      <c r="AC40">
        <v>57</v>
      </c>
      <c r="AD40">
        <v>31</v>
      </c>
      <c r="AE40">
        <v>67</v>
      </c>
      <c r="AF40">
        <v>33</v>
      </c>
      <c r="AG40">
        <v>6</v>
      </c>
      <c r="AH40">
        <v>12.67</v>
      </c>
      <c r="AI40">
        <v>12.66</v>
      </c>
      <c r="AJ40">
        <v>0</v>
      </c>
      <c r="AK40">
        <v>123</v>
      </c>
      <c r="AL40">
        <v>52</v>
      </c>
    </row>
    <row r="41" spans="1:38">
      <c r="A41" t="s">
        <v>83</v>
      </c>
      <c r="B41" s="35">
        <v>261.07</v>
      </c>
      <c r="C41" s="35">
        <v>86.74</v>
      </c>
      <c r="D41" s="94">
        <f t="shared" si="0"/>
        <v>90.4</v>
      </c>
      <c r="E41" s="35"/>
      <c r="F41" s="35"/>
      <c r="G41" s="35"/>
      <c r="H41" s="35"/>
      <c r="I41" s="35"/>
      <c r="J41" s="38">
        <v>12.31</v>
      </c>
      <c r="K41" s="38">
        <v>12.31</v>
      </c>
      <c r="L41" s="38">
        <v>11.47</v>
      </c>
      <c r="M41">
        <v>65.98</v>
      </c>
      <c r="N41">
        <v>271.89</v>
      </c>
      <c r="O41">
        <v>100.18</v>
      </c>
      <c r="P41">
        <v>0.62</v>
      </c>
      <c r="R41" s="94">
        <v>30.13</v>
      </c>
      <c r="S41" s="94">
        <v>30.13</v>
      </c>
      <c r="T41" s="94">
        <v>30.14</v>
      </c>
      <c r="U41">
        <v>0.95</v>
      </c>
      <c r="V41">
        <v>104.05</v>
      </c>
      <c r="W41">
        <v>1.34</v>
      </c>
      <c r="X41">
        <v>19.989999999999998</v>
      </c>
      <c r="Y41">
        <v>6.67</v>
      </c>
      <c r="Z41">
        <v>6.67</v>
      </c>
      <c r="AA41">
        <v>168.17</v>
      </c>
      <c r="AB41">
        <v>33.64</v>
      </c>
      <c r="AC41">
        <v>65</v>
      </c>
      <c r="AD41">
        <v>34</v>
      </c>
      <c r="AE41">
        <v>73</v>
      </c>
      <c r="AF41">
        <v>37</v>
      </c>
      <c r="AG41">
        <v>6</v>
      </c>
      <c r="AH41">
        <v>12.67</v>
      </c>
      <c r="AI41">
        <v>12.66</v>
      </c>
      <c r="AJ41">
        <v>0</v>
      </c>
      <c r="AK41">
        <v>137</v>
      </c>
      <c r="AL41">
        <v>58</v>
      </c>
    </row>
    <row r="42" spans="1:38">
      <c r="A42" t="s">
        <v>84</v>
      </c>
      <c r="B42" s="35">
        <v>261.07</v>
      </c>
      <c r="C42" s="35">
        <v>86.74</v>
      </c>
      <c r="D42" s="94">
        <f t="shared" si="0"/>
        <v>90.4</v>
      </c>
      <c r="E42" s="35"/>
      <c r="F42" s="35"/>
      <c r="G42" s="35"/>
      <c r="H42" s="35"/>
      <c r="I42" s="35"/>
      <c r="J42" s="38">
        <v>13.67</v>
      </c>
      <c r="K42" s="38">
        <v>13.67</v>
      </c>
      <c r="L42" s="38">
        <v>12.74</v>
      </c>
      <c r="M42">
        <v>65.98</v>
      </c>
      <c r="N42">
        <v>271.89</v>
      </c>
      <c r="O42">
        <v>100.18</v>
      </c>
      <c r="P42">
        <v>0.62</v>
      </c>
      <c r="R42" s="94">
        <v>30.13</v>
      </c>
      <c r="S42" s="94">
        <v>30.13</v>
      </c>
      <c r="T42" s="94">
        <v>30.14</v>
      </c>
      <c r="U42">
        <v>0.95</v>
      </c>
      <c r="V42">
        <v>113.4</v>
      </c>
      <c r="W42">
        <v>1.34</v>
      </c>
      <c r="X42">
        <v>19.989999999999998</v>
      </c>
      <c r="Y42">
        <v>6.67</v>
      </c>
      <c r="Z42">
        <v>6.67</v>
      </c>
      <c r="AA42">
        <v>187.29</v>
      </c>
      <c r="AB42">
        <v>37.46</v>
      </c>
      <c r="AC42">
        <v>72</v>
      </c>
      <c r="AD42">
        <v>36</v>
      </c>
      <c r="AE42">
        <v>80</v>
      </c>
      <c r="AF42">
        <v>40</v>
      </c>
      <c r="AG42">
        <v>6</v>
      </c>
      <c r="AH42">
        <v>12.67</v>
      </c>
      <c r="AI42">
        <v>12.66</v>
      </c>
      <c r="AJ42">
        <v>0</v>
      </c>
      <c r="AK42">
        <v>147</v>
      </c>
      <c r="AL42">
        <v>63</v>
      </c>
    </row>
    <row r="43" spans="1:38">
      <c r="A43" t="s">
        <v>85</v>
      </c>
      <c r="B43" s="35">
        <v>261.07</v>
      </c>
      <c r="C43" s="35">
        <v>76.25</v>
      </c>
      <c r="D43" s="94">
        <f t="shared" si="0"/>
        <v>90.4</v>
      </c>
      <c r="E43" s="35"/>
      <c r="F43" s="35"/>
      <c r="G43" s="35"/>
      <c r="H43" s="35"/>
      <c r="I43" s="35"/>
      <c r="J43" s="38">
        <v>14.82</v>
      </c>
      <c r="K43" s="38">
        <v>14.82</v>
      </c>
      <c r="L43" s="38">
        <v>13.81</v>
      </c>
      <c r="M43">
        <v>65.98</v>
      </c>
      <c r="N43">
        <v>271.89</v>
      </c>
      <c r="O43">
        <v>100.18</v>
      </c>
      <c r="P43">
        <v>0.62</v>
      </c>
      <c r="R43" s="94">
        <v>30.13</v>
      </c>
      <c r="S43" s="94">
        <v>30.13</v>
      </c>
      <c r="T43" s="94">
        <v>30.14</v>
      </c>
      <c r="U43">
        <v>0.95</v>
      </c>
      <c r="V43">
        <v>121.84</v>
      </c>
      <c r="W43">
        <v>1.38</v>
      </c>
      <c r="X43">
        <v>19.989999999999998</v>
      </c>
      <c r="Y43">
        <v>6.67</v>
      </c>
      <c r="Z43">
        <v>6.67</v>
      </c>
      <c r="AA43">
        <v>205.1</v>
      </c>
      <c r="AB43">
        <v>41.02</v>
      </c>
      <c r="AC43">
        <v>81</v>
      </c>
      <c r="AD43">
        <v>39</v>
      </c>
      <c r="AE43">
        <v>85</v>
      </c>
      <c r="AF43">
        <v>43</v>
      </c>
      <c r="AG43">
        <v>6</v>
      </c>
      <c r="AH43">
        <v>12.67</v>
      </c>
      <c r="AI43">
        <v>12.66</v>
      </c>
      <c r="AJ43">
        <v>0</v>
      </c>
      <c r="AK43">
        <v>165</v>
      </c>
      <c r="AL43">
        <v>70</v>
      </c>
    </row>
    <row r="44" spans="1:38">
      <c r="A44" t="s">
        <v>86</v>
      </c>
      <c r="B44" s="35">
        <v>230.35</v>
      </c>
      <c r="C44" s="35">
        <v>64.06</v>
      </c>
      <c r="D44" s="94">
        <f t="shared" si="0"/>
        <v>90.4</v>
      </c>
      <c r="E44" s="35"/>
      <c r="F44" s="35"/>
      <c r="G44" s="35"/>
      <c r="H44" s="35"/>
      <c r="I44" s="35"/>
      <c r="J44" s="38">
        <v>16.18</v>
      </c>
      <c r="K44" s="38">
        <v>16.18</v>
      </c>
      <c r="L44" s="38">
        <v>15.07</v>
      </c>
      <c r="M44">
        <v>65.98</v>
      </c>
      <c r="N44">
        <v>271.89</v>
      </c>
      <c r="O44">
        <v>100.18</v>
      </c>
      <c r="P44">
        <v>0.62</v>
      </c>
      <c r="R44" s="94">
        <v>30.13</v>
      </c>
      <c r="S44" s="94">
        <v>30.13</v>
      </c>
      <c r="T44" s="94">
        <v>30.14</v>
      </c>
      <c r="U44">
        <v>0.95</v>
      </c>
      <c r="V44">
        <v>129.06</v>
      </c>
      <c r="W44">
        <v>1.38</v>
      </c>
      <c r="X44">
        <v>19.989999999999998</v>
      </c>
      <c r="Y44">
        <v>6.67</v>
      </c>
      <c r="Z44">
        <v>6.67</v>
      </c>
      <c r="AA44">
        <v>221.14</v>
      </c>
      <c r="AB44">
        <v>44.23</v>
      </c>
      <c r="AC44">
        <v>85</v>
      </c>
      <c r="AD44">
        <v>41</v>
      </c>
      <c r="AE44">
        <v>91</v>
      </c>
      <c r="AF44">
        <v>45</v>
      </c>
      <c r="AG44">
        <v>6</v>
      </c>
      <c r="AH44">
        <v>12.67</v>
      </c>
      <c r="AI44">
        <v>12.66</v>
      </c>
      <c r="AJ44">
        <v>0</v>
      </c>
      <c r="AK44">
        <v>179</v>
      </c>
      <c r="AL44">
        <v>76</v>
      </c>
    </row>
    <row r="45" spans="1:38">
      <c r="A45" t="s">
        <v>87</v>
      </c>
      <c r="B45" s="35">
        <v>230.35</v>
      </c>
      <c r="C45" s="35">
        <v>64.06</v>
      </c>
      <c r="D45" s="94">
        <f t="shared" si="0"/>
        <v>90.4</v>
      </c>
      <c r="E45" s="35"/>
      <c r="F45" s="35"/>
      <c r="G45" s="35"/>
      <c r="H45" s="35"/>
      <c r="I45" s="35"/>
      <c r="J45" s="38">
        <v>17.079999999999998</v>
      </c>
      <c r="K45" s="38">
        <v>17.079999999999998</v>
      </c>
      <c r="L45" s="38">
        <v>15.92</v>
      </c>
      <c r="M45">
        <v>65.98</v>
      </c>
      <c r="N45">
        <v>271.89</v>
      </c>
      <c r="O45">
        <v>100.18</v>
      </c>
      <c r="P45">
        <v>0.62</v>
      </c>
      <c r="R45" s="94">
        <v>30.13</v>
      </c>
      <c r="S45" s="94">
        <v>30.13</v>
      </c>
      <c r="T45" s="94">
        <v>30.14</v>
      </c>
      <c r="U45">
        <v>0.95</v>
      </c>
      <c r="V45">
        <v>135.05000000000001</v>
      </c>
      <c r="W45">
        <v>1.38</v>
      </c>
      <c r="X45">
        <v>19.989999999999998</v>
      </c>
      <c r="Y45">
        <v>6.67</v>
      </c>
      <c r="Z45">
        <v>6.67</v>
      </c>
      <c r="AA45">
        <v>235.58</v>
      </c>
      <c r="AB45">
        <v>47.12</v>
      </c>
      <c r="AC45">
        <v>89</v>
      </c>
      <c r="AD45">
        <v>43</v>
      </c>
      <c r="AE45">
        <v>95</v>
      </c>
      <c r="AF45">
        <v>48</v>
      </c>
      <c r="AG45">
        <v>6</v>
      </c>
      <c r="AH45">
        <v>12.67</v>
      </c>
      <c r="AI45">
        <v>12.66</v>
      </c>
      <c r="AJ45">
        <v>0</v>
      </c>
      <c r="AK45">
        <v>186</v>
      </c>
      <c r="AL45">
        <v>79</v>
      </c>
    </row>
    <row r="46" spans="1:38">
      <c r="A46" t="s">
        <v>88</v>
      </c>
      <c r="B46" s="35">
        <v>230.35</v>
      </c>
      <c r="C46" s="35">
        <v>64.06</v>
      </c>
      <c r="D46" s="94">
        <f t="shared" si="0"/>
        <v>90.4</v>
      </c>
      <c r="E46" s="35"/>
      <c r="F46" s="35"/>
      <c r="G46" s="35"/>
      <c r="H46" s="35"/>
      <c r="I46" s="35"/>
      <c r="J46" s="38">
        <v>18.05</v>
      </c>
      <c r="K46" s="38">
        <v>18.05</v>
      </c>
      <c r="L46" s="38">
        <v>16.82</v>
      </c>
      <c r="M46">
        <v>65.98</v>
      </c>
      <c r="N46">
        <v>271.89</v>
      </c>
      <c r="O46">
        <v>100.18</v>
      </c>
      <c r="P46">
        <v>0.62</v>
      </c>
      <c r="R46" s="94">
        <v>30.13</v>
      </c>
      <c r="S46" s="94">
        <v>30.13</v>
      </c>
      <c r="T46" s="94">
        <v>30.14</v>
      </c>
      <c r="U46">
        <v>0.95</v>
      </c>
      <c r="V46">
        <v>140.19999999999999</v>
      </c>
      <c r="W46">
        <v>1.38</v>
      </c>
      <c r="X46">
        <v>19.989999999999998</v>
      </c>
      <c r="Y46">
        <v>6.67</v>
      </c>
      <c r="Z46">
        <v>6.67</v>
      </c>
      <c r="AA46">
        <v>237.5</v>
      </c>
      <c r="AB46">
        <v>47.5</v>
      </c>
      <c r="AC46">
        <v>91</v>
      </c>
      <c r="AD46">
        <v>45</v>
      </c>
      <c r="AE46">
        <v>100</v>
      </c>
      <c r="AF46">
        <v>50</v>
      </c>
      <c r="AG46">
        <v>6</v>
      </c>
      <c r="AH46">
        <v>12.67</v>
      </c>
      <c r="AI46">
        <v>12.66</v>
      </c>
      <c r="AJ46">
        <v>0</v>
      </c>
      <c r="AK46">
        <v>193</v>
      </c>
      <c r="AL46">
        <v>82</v>
      </c>
    </row>
    <row r="47" spans="1:38">
      <c r="A47" t="s">
        <v>89</v>
      </c>
      <c r="B47" s="35">
        <v>230.35</v>
      </c>
      <c r="C47" s="35">
        <v>64.06</v>
      </c>
      <c r="D47" s="94">
        <f t="shared" si="0"/>
        <v>90.4</v>
      </c>
      <c r="E47" s="35"/>
      <c r="F47" s="35"/>
      <c r="G47" s="35"/>
      <c r="H47" s="35"/>
      <c r="I47" s="35"/>
      <c r="J47" s="38">
        <v>18.93</v>
      </c>
      <c r="K47" s="38">
        <v>18.93</v>
      </c>
      <c r="L47" s="38">
        <v>17.64</v>
      </c>
      <c r="M47">
        <v>65.98</v>
      </c>
      <c r="N47">
        <v>271.89</v>
      </c>
      <c r="O47">
        <v>100.18</v>
      </c>
      <c r="P47">
        <v>0.62</v>
      </c>
      <c r="R47" s="94">
        <v>30.13</v>
      </c>
      <c r="S47" s="94">
        <v>30.13</v>
      </c>
      <c r="T47" s="94">
        <v>30.14</v>
      </c>
      <c r="U47">
        <v>0.99</v>
      </c>
      <c r="V47">
        <v>144.62</v>
      </c>
      <c r="W47">
        <v>1.38</v>
      </c>
      <c r="X47">
        <v>19.989999999999998</v>
      </c>
      <c r="Y47">
        <v>6.67</v>
      </c>
      <c r="Z47">
        <v>6.67</v>
      </c>
      <c r="AA47">
        <v>237.5</v>
      </c>
      <c r="AB47">
        <v>47.5</v>
      </c>
      <c r="AC47">
        <v>92</v>
      </c>
      <c r="AD47">
        <v>46</v>
      </c>
      <c r="AE47">
        <v>100</v>
      </c>
      <c r="AF47">
        <v>50</v>
      </c>
      <c r="AG47">
        <v>6</v>
      </c>
      <c r="AH47">
        <v>12.67</v>
      </c>
      <c r="AI47">
        <v>12.66</v>
      </c>
      <c r="AJ47">
        <v>0</v>
      </c>
      <c r="AK47">
        <v>200</v>
      </c>
      <c r="AL47">
        <v>85</v>
      </c>
    </row>
    <row r="48" spans="1:38">
      <c r="A48" t="s">
        <v>90</v>
      </c>
      <c r="B48" s="35">
        <v>223.71</v>
      </c>
      <c r="C48" s="35">
        <v>64.06</v>
      </c>
      <c r="D48" s="94">
        <f t="shared" si="0"/>
        <v>90.4</v>
      </c>
      <c r="E48" s="35"/>
      <c r="F48" s="35"/>
      <c r="G48" s="35"/>
      <c r="H48" s="35"/>
      <c r="I48" s="35"/>
      <c r="J48" s="38">
        <v>18.93</v>
      </c>
      <c r="K48" s="38">
        <v>18.93</v>
      </c>
      <c r="L48" s="38">
        <v>17.64</v>
      </c>
      <c r="M48">
        <v>65.98</v>
      </c>
      <c r="N48">
        <v>271.89</v>
      </c>
      <c r="O48">
        <v>100.18</v>
      </c>
      <c r="P48">
        <v>0.62</v>
      </c>
      <c r="R48" s="94">
        <v>30.13</v>
      </c>
      <c r="S48" s="94">
        <v>30.13</v>
      </c>
      <c r="T48" s="94">
        <v>30.14</v>
      </c>
      <c r="U48">
        <v>0.99</v>
      </c>
      <c r="V48">
        <v>148.57</v>
      </c>
      <c r="W48">
        <v>1.38</v>
      </c>
      <c r="X48">
        <v>19.989999999999998</v>
      </c>
      <c r="Y48">
        <v>6.67</v>
      </c>
      <c r="Z48">
        <v>6.67</v>
      </c>
      <c r="AA48">
        <v>237.5</v>
      </c>
      <c r="AB48">
        <v>47.5</v>
      </c>
      <c r="AC48">
        <v>93</v>
      </c>
      <c r="AD48">
        <v>47</v>
      </c>
      <c r="AE48">
        <v>100</v>
      </c>
      <c r="AF48">
        <v>50</v>
      </c>
      <c r="AG48">
        <v>6</v>
      </c>
      <c r="AH48">
        <v>12.67</v>
      </c>
      <c r="AI48">
        <v>12.66</v>
      </c>
      <c r="AJ48">
        <v>0</v>
      </c>
      <c r="AK48">
        <v>200</v>
      </c>
      <c r="AL48">
        <v>85</v>
      </c>
    </row>
    <row r="49" spans="1:38">
      <c r="A49" t="s">
        <v>91</v>
      </c>
      <c r="B49" s="35">
        <v>223.71</v>
      </c>
      <c r="C49" s="35">
        <v>64.06</v>
      </c>
      <c r="D49" s="94">
        <f t="shared" si="0"/>
        <v>90.4</v>
      </c>
      <c r="E49" s="35"/>
      <c r="F49" s="35"/>
      <c r="G49" s="35"/>
      <c r="H49" s="35"/>
      <c r="I49" s="35"/>
      <c r="J49" s="38">
        <v>18.93</v>
      </c>
      <c r="K49" s="38">
        <v>18.93</v>
      </c>
      <c r="L49" s="38">
        <v>17.64</v>
      </c>
      <c r="M49">
        <v>65.98</v>
      </c>
      <c r="N49">
        <v>271.89</v>
      </c>
      <c r="O49">
        <v>100.18</v>
      </c>
      <c r="P49">
        <v>0</v>
      </c>
      <c r="R49" s="94">
        <v>30.13</v>
      </c>
      <c r="S49" s="94">
        <v>30.13</v>
      </c>
      <c r="T49" s="94">
        <v>30.14</v>
      </c>
      <c r="U49">
        <v>0.99</v>
      </c>
      <c r="V49">
        <v>152.02000000000001</v>
      </c>
      <c r="W49">
        <v>1.38</v>
      </c>
      <c r="X49">
        <v>19.989999999999998</v>
      </c>
      <c r="Y49">
        <v>6.67</v>
      </c>
      <c r="Z49">
        <v>6.67</v>
      </c>
      <c r="AA49">
        <v>237.5</v>
      </c>
      <c r="AB49">
        <v>47.5</v>
      </c>
      <c r="AC49">
        <v>95</v>
      </c>
      <c r="AD49">
        <v>47</v>
      </c>
      <c r="AE49">
        <v>100</v>
      </c>
      <c r="AF49">
        <v>50</v>
      </c>
      <c r="AG49">
        <v>6</v>
      </c>
      <c r="AH49">
        <v>12.67</v>
      </c>
      <c r="AI49">
        <v>12.66</v>
      </c>
      <c r="AJ49">
        <v>0</v>
      </c>
      <c r="AK49">
        <v>200</v>
      </c>
      <c r="AL49">
        <v>85</v>
      </c>
    </row>
    <row r="50" spans="1:38">
      <c r="A50" t="s">
        <v>92</v>
      </c>
      <c r="B50" s="35">
        <v>213.13</v>
      </c>
      <c r="C50" s="35">
        <v>64.06</v>
      </c>
      <c r="D50" s="94">
        <f t="shared" si="0"/>
        <v>90.4</v>
      </c>
      <c r="E50" s="35"/>
      <c r="F50" s="35"/>
      <c r="G50" s="35"/>
      <c r="H50" s="35"/>
      <c r="I50" s="35"/>
      <c r="J50" s="38">
        <v>18.93</v>
      </c>
      <c r="K50" s="38">
        <v>18.93</v>
      </c>
      <c r="L50" s="38">
        <v>17.64</v>
      </c>
      <c r="M50">
        <v>70.13</v>
      </c>
      <c r="N50">
        <v>271.89</v>
      </c>
      <c r="O50">
        <v>100.18</v>
      </c>
      <c r="P50">
        <v>0</v>
      </c>
      <c r="R50" s="94">
        <v>30.13</v>
      </c>
      <c r="S50" s="94">
        <v>30.13</v>
      </c>
      <c r="T50" s="94">
        <v>30.14</v>
      </c>
      <c r="U50">
        <v>0.99</v>
      </c>
      <c r="V50">
        <v>154.94</v>
      </c>
      <c r="W50">
        <v>1.38</v>
      </c>
      <c r="X50">
        <v>19.989999999999998</v>
      </c>
      <c r="Y50">
        <v>6.67</v>
      </c>
      <c r="Z50">
        <v>6.67</v>
      </c>
      <c r="AA50">
        <v>237.5</v>
      </c>
      <c r="AB50">
        <v>47.5</v>
      </c>
      <c r="AC50">
        <v>95</v>
      </c>
      <c r="AD50">
        <v>48</v>
      </c>
      <c r="AE50">
        <v>100</v>
      </c>
      <c r="AF50">
        <v>50</v>
      </c>
      <c r="AG50">
        <v>6</v>
      </c>
      <c r="AH50">
        <v>12.67</v>
      </c>
      <c r="AI50">
        <v>12.66</v>
      </c>
      <c r="AJ50">
        <v>0</v>
      </c>
      <c r="AK50">
        <v>200</v>
      </c>
      <c r="AL50">
        <v>85</v>
      </c>
    </row>
    <row r="51" spans="1:38">
      <c r="A51" t="s">
        <v>93</v>
      </c>
      <c r="B51" s="35">
        <v>182.7</v>
      </c>
      <c r="C51" s="35">
        <v>59.46</v>
      </c>
      <c r="D51" s="94">
        <f t="shared" si="0"/>
        <v>90.4</v>
      </c>
      <c r="E51" s="35"/>
      <c r="F51" s="35"/>
      <c r="G51" s="35"/>
      <c r="H51" s="35"/>
      <c r="I51" s="35"/>
      <c r="J51" s="38">
        <v>18.93</v>
      </c>
      <c r="K51" s="38">
        <v>18.93</v>
      </c>
      <c r="L51" s="38">
        <v>17.64</v>
      </c>
      <c r="M51">
        <v>70.13</v>
      </c>
      <c r="N51">
        <v>230.78</v>
      </c>
      <c r="O51">
        <v>69.239999999999995</v>
      </c>
      <c r="P51">
        <v>0.62</v>
      </c>
      <c r="R51" s="94">
        <v>30.13</v>
      </c>
      <c r="S51" s="94">
        <v>30.13</v>
      </c>
      <c r="T51" s="94">
        <v>30.14</v>
      </c>
      <c r="U51">
        <v>0.99</v>
      </c>
      <c r="V51">
        <v>156.96</v>
      </c>
      <c r="W51">
        <v>1.43</v>
      </c>
      <c r="X51">
        <v>19.989999999999998</v>
      </c>
      <c r="Y51">
        <v>6.67</v>
      </c>
      <c r="Z51">
        <v>6.67</v>
      </c>
      <c r="AA51">
        <v>237.5</v>
      </c>
      <c r="AB51">
        <v>47.5</v>
      </c>
      <c r="AC51">
        <v>95</v>
      </c>
      <c r="AD51">
        <v>48</v>
      </c>
      <c r="AE51">
        <v>100</v>
      </c>
      <c r="AF51">
        <v>50</v>
      </c>
      <c r="AG51">
        <v>6</v>
      </c>
      <c r="AH51">
        <v>12.67</v>
      </c>
      <c r="AI51">
        <v>12.66</v>
      </c>
      <c r="AJ51">
        <v>0</v>
      </c>
      <c r="AK51">
        <v>200</v>
      </c>
      <c r="AL51">
        <v>85</v>
      </c>
    </row>
    <row r="52" spans="1:38">
      <c r="A52" t="s">
        <v>94</v>
      </c>
      <c r="B52" s="35">
        <v>133.66</v>
      </c>
      <c r="C52" s="35">
        <v>59.46</v>
      </c>
      <c r="D52" s="94">
        <f t="shared" si="0"/>
        <v>90.4</v>
      </c>
      <c r="E52" s="35"/>
      <c r="F52" s="35"/>
      <c r="G52" s="35"/>
      <c r="H52" s="35"/>
      <c r="I52" s="35"/>
      <c r="J52" s="38">
        <v>18.93</v>
      </c>
      <c r="K52" s="38">
        <v>18.93</v>
      </c>
      <c r="L52" s="38">
        <v>17.64</v>
      </c>
      <c r="M52">
        <v>70.13</v>
      </c>
      <c r="N52">
        <v>192.32</v>
      </c>
      <c r="O52">
        <v>52.89</v>
      </c>
      <c r="P52">
        <v>0.62</v>
      </c>
      <c r="R52" s="94">
        <v>30.13</v>
      </c>
      <c r="S52" s="94">
        <v>30.13</v>
      </c>
      <c r="T52" s="94">
        <v>30.14</v>
      </c>
      <c r="U52">
        <v>0.99</v>
      </c>
      <c r="V52">
        <v>158.04</v>
      </c>
      <c r="W52">
        <v>1.43</v>
      </c>
      <c r="X52">
        <v>19.989999999999998</v>
      </c>
      <c r="Y52">
        <v>6.67</v>
      </c>
      <c r="Z52">
        <v>6.67</v>
      </c>
      <c r="AA52">
        <v>237.5</v>
      </c>
      <c r="AB52">
        <v>47.5</v>
      </c>
      <c r="AC52">
        <v>95</v>
      </c>
      <c r="AD52">
        <v>48</v>
      </c>
      <c r="AE52">
        <v>100</v>
      </c>
      <c r="AF52">
        <v>50</v>
      </c>
      <c r="AG52">
        <v>6</v>
      </c>
      <c r="AH52">
        <v>12.67</v>
      </c>
      <c r="AI52">
        <v>12.66</v>
      </c>
      <c r="AJ52">
        <v>0</v>
      </c>
      <c r="AK52">
        <v>200</v>
      </c>
      <c r="AL52">
        <v>85</v>
      </c>
    </row>
    <row r="53" spans="1:38">
      <c r="A53" t="s">
        <v>95</v>
      </c>
      <c r="B53" s="35">
        <v>133.66</v>
      </c>
      <c r="C53" s="35">
        <v>59.46</v>
      </c>
      <c r="D53" s="94">
        <f t="shared" si="0"/>
        <v>90.4</v>
      </c>
      <c r="E53" s="35"/>
      <c r="F53" s="35"/>
      <c r="G53" s="35"/>
      <c r="H53" s="35"/>
      <c r="I53" s="35"/>
      <c r="J53" s="38">
        <v>18.93</v>
      </c>
      <c r="K53" s="38">
        <v>18.93</v>
      </c>
      <c r="L53" s="38">
        <v>17.64</v>
      </c>
      <c r="M53">
        <v>70.13</v>
      </c>
      <c r="N53">
        <v>164.85</v>
      </c>
      <c r="O53">
        <v>52.89</v>
      </c>
      <c r="P53">
        <v>0.62</v>
      </c>
      <c r="R53" s="94">
        <v>30.13</v>
      </c>
      <c r="S53" s="94">
        <v>30.13</v>
      </c>
      <c r="T53" s="94">
        <v>30.14</v>
      </c>
      <c r="U53">
        <v>0.99</v>
      </c>
      <c r="V53">
        <v>158</v>
      </c>
      <c r="W53">
        <v>1.43</v>
      </c>
      <c r="X53">
        <v>19.989999999999998</v>
      </c>
      <c r="Y53">
        <v>6.67</v>
      </c>
      <c r="Z53">
        <v>6.67</v>
      </c>
      <c r="AA53">
        <v>237.5</v>
      </c>
      <c r="AB53">
        <v>47.5</v>
      </c>
      <c r="AC53">
        <v>95</v>
      </c>
      <c r="AD53">
        <v>48</v>
      </c>
      <c r="AE53">
        <v>100</v>
      </c>
      <c r="AF53">
        <v>50</v>
      </c>
      <c r="AG53">
        <v>6</v>
      </c>
      <c r="AH53">
        <v>12.67</v>
      </c>
      <c r="AI53">
        <v>12.66</v>
      </c>
      <c r="AJ53">
        <v>0</v>
      </c>
      <c r="AK53">
        <v>200</v>
      </c>
      <c r="AL53">
        <v>85</v>
      </c>
    </row>
    <row r="54" spans="1:38">
      <c r="A54" t="s">
        <v>96</v>
      </c>
      <c r="B54" s="35">
        <v>133.66</v>
      </c>
      <c r="C54" s="35">
        <v>59.46</v>
      </c>
      <c r="D54" s="94">
        <f t="shared" si="0"/>
        <v>90.4</v>
      </c>
      <c r="E54" s="35"/>
      <c r="F54" s="35"/>
      <c r="G54" s="35"/>
      <c r="H54" s="35"/>
      <c r="I54" s="35"/>
      <c r="J54" s="38">
        <v>18.93</v>
      </c>
      <c r="K54" s="38">
        <v>18.93</v>
      </c>
      <c r="L54" s="38">
        <v>17.64</v>
      </c>
      <c r="M54">
        <v>70.13</v>
      </c>
      <c r="N54">
        <v>164.85</v>
      </c>
      <c r="O54">
        <v>52.89</v>
      </c>
      <c r="P54">
        <v>0.62</v>
      </c>
      <c r="R54" s="94">
        <v>30.13</v>
      </c>
      <c r="S54" s="94">
        <v>30.13</v>
      </c>
      <c r="T54" s="94">
        <v>30.14</v>
      </c>
      <c r="U54">
        <v>0.99</v>
      </c>
      <c r="V54">
        <v>151.26</v>
      </c>
      <c r="W54">
        <v>1.43</v>
      </c>
      <c r="X54">
        <v>19.989999999999998</v>
      </c>
      <c r="Y54">
        <v>6.67</v>
      </c>
      <c r="Z54">
        <v>6.67</v>
      </c>
      <c r="AA54">
        <v>237.5</v>
      </c>
      <c r="AB54">
        <v>47.5</v>
      </c>
      <c r="AC54">
        <v>95</v>
      </c>
      <c r="AD54">
        <v>48</v>
      </c>
      <c r="AE54">
        <v>100</v>
      </c>
      <c r="AF54">
        <v>50</v>
      </c>
      <c r="AG54">
        <v>6</v>
      </c>
      <c r="AH54">
        <v>12.67</v>
      </c>
      <c r="AI54">
        <v>12.66</v>
      </c>
      <c r="AJ54">
        <v>0</v>
      </c>
      <c r="AK54">
        <v>200</v>
      </c>
      <c r="AL54">
        <v>85</v>
      </c>
    </row>
    <row r="55" spans="1:38">
      <c r="A55" t="s">
        <v>97</v>
      </c>
      <c r="B55" s="35">
        <v>133.66</v>
      </c>
      <c r="C55" s="35">
        <v>59.46</v>
      </c>
      <c r="D55" s="94">
        <f t="shared" si="0"/>
        <v>90.4</v>
      </c>
      <c r="E55" s="35"/>
      <c r="F55" s="35"/>
      <c r="G55" s="35"/>
      <c r="H55" s="35"/>
      <c r="I55" s="35"/>
      <c r="J55" s="38">
        <v>18.93</v>
      </c>
      <c r="K55" s="38">
        <v>18.93</v>
      </c>
      <c r="L55" s="38">
        <v>17.64</v>
      </c>
      <c r="M55">
        <v>70.13</v>
      </c>
      <c r="N55">
        <v>164.85</v>
      </c>
      <c r="O55">
        <v>52.89</v>
      </c>
      <c r="P55">
        <v>0.62</v>
      </c>
      <c r="R55" s="94">
        <v>30.13</v>
      </c>
      <c r="S55" s="94">
        <v>30.13</v>
      </c>
      <c r="T55" s="94">
        <v>30.14</v>
      </c>
      <c r="U55">
        <v>0.99</v>
      </c>
      <c r="V55">
        <v>151.07</v>
      </c>
      <c r="W55">
        <v>1.43</v>
      </c>
      <c r="X55">
        <v>19.989999999999998</v>
      </c>
      <c r="Y55">
        <v>6.67</v>
      </c>
      <c r="Z55">
        <v>6.67</v>
      </c>
      <c r="AA55">
        <v>237.5</v>
      </c>
      <c r="AB55">
        <v>47.5</v>
      </c>
      <c r="AC55">
        <v>95</v>
      </c>
      <c r="AD55">
        <v>48</v>
      </c>
      <c r="AE55">
        <v>100</v>
      </c>
      <c r="AF55">
        <v>50</v>
      </c>
      <c r="AG55">
        <v>6</v>
      </c>
      <c r="AH55">
        <v>12.67</v>
      </c>
      <c r="AI55">
        <v>12.66</v>
      </c>
      <c r="AJ55">
        <v>0</v>
      </c>
      <c r="AK55">
        <v>200</v>
      </c>
      <c r="AL55">
        <v>85</v>
      </c>
    </row>
    <row r="56" spans="1:38">
      <c r="A56" t="s">
        <v>98</v>
      </c>
      <c r="B56" s="35">
        <v>133.66</v>
      </c>
      <c r="C56" s="35">
        <v>59.46</v>
      </c>
      <c r="D56" s="94">
        <f t="shared" si="0"/>
        <v>90.4</v>
      </c>
      <c r="E56" s="35"/>
      <c r="F56" s="35"/>
      <c r="G56" s="35"/>
      <c r="H56" s="35"/>
      <c r="I56" s="35"/>
      <c r="J56" s="38">
        <v>18.93</v>
      </c>
      <c r="K56" s="38">
        <v>18.93</v>
      </c>
      <c r="L56" s="38">
        <v>17.64</v>
      </c>
      <c r="M56">
        <v>70.13</v>
      </c>
      <c r="N56">
        <v>164.85</v>
      </c>
      <c r="O56">
        <v>52.89</v>
      </c>
      <c r="P56">
        <v>0.62</v>
      </c>
      <c r="R56" s="94">
        <v>30.13</v>
      </c>
      <c r="S56" s="94">
        <v>30.13</v>
      </c>
      <c r="T56" s="94">
        <v>30.14</v>
      </c>
      <c r="U56">
        <v>0.99</v>
      </c>
      <c r="V56">
        <v>150.68</v>
      </c>
      <c r="W56">
        <v>1.43</v>
      </c>
      <c r="X56">
        <v>19.989999999999998</v>
      </c>
      <c r="Y56">
        <v>6.67</v>
      </c>
      <c r="Z56">
        <v>6.67</v>
      </c>
      <c r="AA56">
        <v>237.5</v>
      </c>
      <c r="AB56">
        <v>47.5</v>
      </c>
      <c r="AC56">
        <v>93</v>
      </c>
      <c r="AD56">
        <v>48</v>
      </c>
      <c r="AE56">
        <v>100</v>
      </c>
      <c r="AF56">
        <v>50</v>
      </c>
      <c r="AG56">
        <v>6</v>
      </c>
      <c r="AH56">
        <v>12.67</v>
      </c>
      <c r="AI56">
        <v>12.66</v>
      </c>
      <c r="AJ56">
        <v>0</v>
      </c>
      <c r="AK56">
        <v>200</v>
      </c>
      <c r="AL56">
        <v>85</v>
      </c>
    </row>
    <row r="57" spans="1:38">
      <c r="A57" t="s">
        <v>99</v>
      </c>
      <c r="B57" s="35">
        <v>133.66</v>
      </c>
      <c r="C57" s="35">
        <v>59.46</v>
      </c>
      <c r="D57" s="94">
        <f t="shared" si="0"/>
        <v>90.4</v>
      </c>
      <c r="E57" s="35"/>
      <c r="F57" s="35"/>
      <c r="G57" s="35"/>
      <c r="H57" s="35"/>
      <c r="I57" s="35"/>
      <c r="J57" s="38">
        <v>18.93</v>
      </c>
      <c r="K57" s="38">
        <v>18.93</v>
      </c>
      <c r="L57" s="38">
        <v>17.64</v>
      </c>
      <c r="M57">
        <v>70.13</v>
      </c>
      <c r="N57">
        <v>164.85</v>
      </c>
      <c r="O57">
        <v>52.89</v>
      </c>
      <c r="P57">
        <v>0.62</v>
      </c>
      <c r="R57" s="94">
        <v>30.13</v>
      </c>
      <c r="S57" s="94">
        <v>30.13</v>
      </c>
      <c r="T57" s="94">
        <v>30.14</v>
      </c>
      <c r="U57">
        <v>0.99</v>
      </c>
      <c r="V57">
        <v>150</v>
      </c>
      <c r="W57">
        <v>1.43</v>
      </c>
      <c r="X57">
        <v>19.989999999999998</v>
      </c>
      <c r="Y57">
        <v>6.67</v>
      </c>
      <c r="Z57">
        <v>6.67</v>
      </c>
      <c r="AA57">
        <v>237.5</v>
      </c>
      <c r="AB57">
        <v>47.5</v>
      </c>
      <c r="AC57">
        <v>93</v>
      </c>
      <c r="AD57">
        <v>48</v>
      </c>
      <c r="AE57">
        <v>100</v>
      </c>
      <c r="AF57">
        <v>50</v>
      </c>
      <c r="AG57">
        <v>6</v>
      </c>
      <c r="AH57">
        <v>12.67</v>
      </c>
      <c r="AI57">
        <v>12.66</v>
      </c>
      <c r="AJ57">
        <v>0</v>
      </c>
      <c r="AK57">
        <v>200</v>
      </c>
      <c r="AL57">
        <v>85</v>
      </c>
    </row>
    <row r="58" spans="1:38">
      <c r="A58" t="s">
        <v>100</v>
      </c>
      <c r="B58" s="35">
        <v>133.66</v>
      </c>
      <c r="C58" s="35">
        <v>59.46</v>
      </c>
      <c r="D58" s="94">
        <f t="shared" si="0"/>
        <v>90.4</v>
      </c>
      <c r="E58" s="35"/>
      <c r="F58" s="35"/>
      <c r="G58" s="35"/>
      <c r="H58" s="35"/>
      <c r="I58" s="35"/>
      <c r="J58" s="38">
        <v>18.93</v>
      </c>
      <c r="K58" s="38">
        <v>18.93</v>
      </c>
      <c r="L58" s="38">
        <v>17.64</v>
      </c>
      <c r="M58">
        <v>70.13</v>
      </c>
      <c r="N58">
        <v>164.85</v>
      </c>
      <c r="O58">
        <v>52.89</v>
      </c>
      <c r="P58">
        <v>0.62</v>
      </c>
      <c r="R58" s="94">
        <v>30.13</v>
      </c>
      <c r="S58" s="94">
        <v>30.13</v>
      </c>
      <c r="T58" s="94">
        <v>30.14</v>
      </c>
      <c r="U58">
        <v>0.99</v>
      </c>
      <c r="V58">
        <v>148.34</v>
      </c>
      <c r="W58">
        <v>1.43</v>
      </c>
      <c r="X58">
        <v>19.989999999999998</v>
      </c>
      <c r="Y58">
        <v>6.67</v>
      </c>
      <c r="Z58">
        <v>6.67</v>
      </c>
      <c r="AA58">
        <v>237.5</v>
      </c>
      <c r="AB58">
        <v>47.5</v>
      </c>
      <c r="AC58">
        <v>92</v>
      </c>
      <c r="AD58">
        <v>47</v>
      </c>
      <c r="AE58">
        <v>100</v>
      </c>
      <c r="AF58">
        <v>50</v>
      </c>
      <c r="AG58">
        <v>6</v>
      </c>
      <c r="AH58">
        <v>12.67</v>
      </c>
      <c r="AI58">
        <v>12.66</v>
      </c>
      <c r="AJ58">
        <v>0</v>
      </c>
      <c r="AK58">
        <v>196</v>
      </c>
      <c r="AL58">
        <v>84</v>
      </c>
    </row>
    <row r="59" spans="1:38">
      <c r="A59" t="s">
        <v>101</v>
      </c>
      <c r="B59" s="35">
        <v>133.66</v>
      </c>
      <c r="C59" s="35">
        <v>59.46</v>
      </c>
      <c r="D59" s="94">
        <f t="shared" si="0"/>
        <v>90.4</v>
      </c>
      <c r="E59" s="35"/>
      <c r="F59" s="35"/>
      <c r="G59" s="35"/>
      <c r="H59" s="35"/>
      <c r="I59" s="35"/>
      <c r="J59" s="38">
        <v>18.93</v>
      </c>
      <c r="K59" s="38">
        <v>18.93</v>
      </c>
      <c r="L59" s="38">
        <v>17.64</v>
      </c>
      <c r="M59">
        <v>70.13</v>
      </c>
      <c r="N59">
        <v>164.85</v>
      </c>
      <c r="O59">
        <v>52.89</v>
      </c>
      <c r="P59">
        <v>0</v>
      </c>
      <c r="R59" s="94">
        <v>30.13</v>
      </c>
      <c r="S59" s="94">
        <v>30.13</v>
      </c>
      <c r="T59" s="94">
        <v>30.14</v>
      </c>
      <c r="U59">
        <v>0.99</v>
      </c>
      <c r="V59">
        <v>145.71</v>
      </c>
      <c r="W59">
        <v>1.48</v>
      </c>
      <c r="X59">
        <v>19.989999999999998</v>
      </c>
      <c r="Y59">
        <v>6.67</v>
      </c>
      <c r="Z59">
        <v>6.67</v>
      </c>
      <c r="AA59">
        <v>237.5</v>
      </c>
      <c r="AB59">
        <v>47.5</v>
      </c>
      <c r="AC59">
        <v>91</v>
      </c>
      <c r="AD59">
        <v>47</v>
      </c>
      <c r="AE59">
        <v>100</v>
      </c>
      <c r="AF59">
        <v>50</v>
      </c>
      <c r="AG59">
        <v>6</v>
      </c>
      <c r="AH59">
        <v>12.67</v>
      </c>
      <c r="AI59">
        <v>12.66</v>
      </c>
      <c r="AJ59">
        <v>0</v>
      </c>
      <c r="AK59">
        <v>193</v>
      </c>
      <c r="AL59">
        <v>82</v>
      </c>
    </row>
    <row r="60" spans="1:38">
      <c r="A60" t="s">
        <v>102</v>
      </c>
      <c r="B60" s="35">
        <v>133.66</v>
      </c>
      <c r="C60" s="35">
        <v>59.46</v>
      </c>
      <c r="D60" s="94">
        <f t="shared" si="0"/>
        <v>90.4</v>
      </c>
      <c r="E60" s="35"/>
      <c r="F60" s="35"/>
      <c r="G60" s="35"/>
      <c r="H60" s="35"/>
      <c r="I60" s="35"/>
      <c r="J60" s="38">
        <v>18.670000000000002</v>
      </c>
      <c r="K60" s="38">
        <v>18.670000000000002</v>
      </c>
      <c r="L60" s="38">
        <v>17.39</v>
      </c>
      <c r="M60">
        <v>70.13</v>
      </c>
      <c r="N60">
        <v>164.85</v>
      </c>
      <c r="O60">
        <v>52.89</v>
      </c>
      <c r="P60">
        <v>0</v>
      </c>
      <c r="R60" s="94">
        <v>30.13</v>
      </c>
      <c r="S60" s="94">
        <v>30.13</v>
      </c>
      <c r="T60" s="94">
        <v>30.14</v>
      </c>
      <c r="U60">
        <v>0.99</v>
      </c>
      <c r="V60">
        <v>142.01</v>
      </c>
      <c r="W60">
        <v>1.48</v>
      </c>
      <c r="X60">
        <v>19.989999999999998</v>
      </c>
      <c r="Y60">
        <v>6.67</v>
      </c>
      <c r="Z60">
        <v>6.67</v>
      </c>
      <c r="AA60">
        <v>237.5</v>
      </c>
      <c r="AB60">
        <v>47.5</v>
      </c>
      <c r="AC60">
        <v>91</v>
      </c>
      <c r="AD60">
        <v>45</v>
      </c>
      <c r="AE60">
        <v>99</v>
      </c>
      <c r="AF60">
        <v>49</v>
      </c>
      <c r="AG60">
        <v>6</v>
      </c>
      <c r="AH60">
        <v>12.67</v>
      </c>
      <c r="AI60">
        <v>12.66</v>
      </c>
      <c r="AJ60">
        <v>0</v>
      </c>
      <c r="AK60">
        <v>189</v>
      </c>
      <c r="AL60">
        <v>81</v>
      </c>
    </row>
    <row r="61" spans="1:38">
      <c r="A61" t="s">
        <v>103</v>
      </c>
      <c r="B61" s="35">
        <v>133.66</v>
      </c>
      <c r="C61" s="35">
        <v>59.46</v>
      </c>
      <c r="D61" s="94">
        <f t="shared" si="0"/>
        <v>90.4</v>
      </c>
      <c r="E61" s="35"/>
      <c r="F61" s="35"/>
      <c r="G61" s="35"/>
      <c r="H61" s="35"/>
      <c r="I61" s="35"/>
      <c r="J61" s="38">
        <v>18.41</v>
      </c>
      <c r="K61" s="38">
        <v>18.41</v>
      </c>
      <c r="L61" s="38">
        <v>17.16</v>
      </c>
      <c r="M61">
        <v>70.13</v>
      </c>
      <c r="N61">
        <v>164.85</v>
      </c>
      <c r="O61">
        <v>52.89</v>
      </c>
      <c r="P61">
        <v>0.62</v>
      </c>
      <c r="R61" s="94">
        <v>30.13</v>
      </c>
      <c r="S61" s="94">
        <v>30.13</v>
      </c>
      <c r="T61" s="94">
        <v>30.14</v>
      </c>
      <c r="U61">
        <v>0.99</v>
      </c>
      <c r="V61">
        <v>136.16999999999999</v>
      </c>
      <c r="W61">
        <v>1.48</v>
      </c>
      <c r="X61">
        <v>19.989999999999998</v>
      </c>
      <c r="Y61">
        <v>6.67</v>
      </c>
      <c r="Z61">
        <v>6.67</v>
      </c>
      <c r="AA61">
        <v>237.5</v>
      </c>
      <c r="AB61">
        <v>47.5</v>
      </c>
      <c r="AC61">
        <v>89</v>
      </c>
      <c r="AD61">
        <v>44</v>
      </c>
      <c r="AE61">
        <v>95</v>
      </c>
      <c r="AF61">
        <v>48</v>
      </c>
      <c r="AG61">
        <v>6</v>
      </c>
      <c r="AH61">
        <v>12.67</v>
      </c>
      <c r="AI61">
        <v>12.66</v>
      </c>
      <c r="AJ61">
        <v>0</v>
      </c>
      <c r="AK61">
        <v>186</v>
      </c>
      <c r="AL61">
        <v>79</v>
      </c>
    </row>
    <row r="62" spans="1:38">
      <c r="A62" t="s">
        <v>104</v>
      </c>
      <c r="B62" s="35">
        <v>133.66</v>
      </c>
      <c r="C62" s="35">
        <v>59.46</v>
      </c>
      <c r="D62" s="94">
        <f t="shared" si="0"/>
        <v>90.4</v>
      </c>
      <c r="E62" s="35"/>
      <c r="F62" s="35"/>
      <c r="G62" s="35"/>
      <c r="H62" s="35"/>
      <c r="I62" s="35"/>
      <c r="J62" s="38">
        <v>17.87</v>
      </c>
      <c r="K62" s="38">
        <v>17.87</v>
      </c>
      <c r="L62" s="38">
        <v>16.649999999999999</v>
      </c>
      <c r="M62">
        <v>70.13</v>
      </c>
      <c r="N62">
        <v>192.32</v>
      </c>
      <c r="O62">
        <v>52.89</v>
      </c>
      <c r="P62">
        <v>0.62</v>
      </c>
      <c r="R62" s="94">
        <v>30.13</v>
      </c>
      <c r="S62" s="94">
        <v>30.13</v>
      </c>
      <c r="T62" s="94">
        <v>30.14</v>
      </c>
      <c r="U62">
        <v>0.99</v>
      </c>
      <c r="V62">
        <v>129.83000000000001</v>
      </c>
      <c r="W62">
        <v>1.48</v>
      </c>
      <c r="X62">
        <v>19.989999999999998</v>
      </c>
      <c r="Y62">
        <v>6.67</v>
      </c>
      <c r="Z62">
        <v>6.67</v>
      </c>
      <c r="AA62">
        <v>237.5</v>
      </c>
      <c r="AB62">
        <v>47.5</v>
      </c>
      <c r="AC62">
        <v>87</v>
      </c>
      <c r="AD62">
        <v>43</v>
      </c>
      <c r="AE62">
        <v>91</v>
      </c>
      <c r="AF62">
        <v>45</v>
      </c>
      <c r="AG62">
        <v>6</v>
      </c>
      <c r="AH62">
        <v>12.67</v>
      </c>
      <c r="AI62">
        <v>12.66</v>
      </c>
      <c r="AJ62">
        <v>0</v>
      </c>
      <c r="AK62">
        <v>182</v>
      </c>
      <c r="AL62">
        <v>78</v>
      </c>
    </row>
    <row r="63" spans="1:38">
      <c r="A63" t="s">
        <v>105</v>
      </c>
      <c r="B63" s="35">
        <v>133.66</v>
      </c>
      <c r="C63" s="35">
        <v>59.46</v>
      </c>
      <c r="D63" s="94">
        <f t="shared" si="0"/>
        <v>91.9</v>
      </c>
      <c r="E63" s="35"/>
      <c r="F63" s="35"/>
      <c r="G63" s="35"/>
      <c r="H63" s="35"/>
      <c r="I63" s="35"/>
      <c r="J63" s="38">
        <v>16.829999999999998</v>
      </c>
      <c r="K63" s="38">
        <v>16.829999999999998</v>
      </c>
      <c r="L63" s="38">
        <v>15.68</v>
      </c>
      <c r="M63">
        <v>70.13</v>
      </c>
      <c r="N63">
        <v>230.78</v>
      </c>
      <c r="O63">
        <v>52.89</v>
      </c>
      <c r="P63">
        <v>0.62</v>
      </c>
      <c r="R63" s="94">
        <v>30.63</v>
      </c>
      <c r="S63" s="94">
        <v>30.63</v>
      </c>
      <c r="T63" s="94">
        <v>30.64</v>
      </c>
      <c r="U63">
        <v>1.07</v>
      </c>
      <c r="V63">
        <v>122.63</v>
      </c>
      <c r="W63">
        <v>1.48</v>
      </c>
      <c r="X63">
        <v>19.989999999999998</v>
      </c>
      <c r="Y63">
        <v>6.67</v>
      </c>
      <c r="Z63">
        <v>6.67</v>
      </c>
      <c r="AA63">
        <v>235.29</v>
      </c>
      <c r="AB63">
        <v>47.06</v>
      </c>
      <c r="AC63">
        <v>86</v>
      </c>
      <c r="AD63">
        <v>40</v>
      </c>
      <c r="AE63">
        <v>87</v>
      </c>
      <c r="AF63">
        <v>43</v>
      </c>
      <c r="AG63">
        <v>6</v>
      </c>
      <c r="AH63">
        <v>12.67</v>
      </c>
      <c r="AI63">
        <v>12.66</v>
      </c>
      <c r="AJ63">
        <v>0</v>
      </c>
      <c r="AK63">
        <v>172</v>
      </c>
      <c r="AL63">
        <v>73</v>
      </c>
    </row>
    <row r="64" spans="1:38">
      <c r="A64" t="s">
        <v>106</v>
      </c>
      <c r="B64" s="35">
        <v>133.66</v>
      </c>
      <c r="C64" s="35">
        <v>59.46</v>
      </c>
      <c r="D64" s="94">
        <f t="shared" si="0"/>
        <v>91.9</v>
      </c>
      <c r="E64" s="35"/>
      <c r="F64" s="35"/>
      <c r="G64" s="35"/>
      <c r="H64" s="35"/>
      <c r="I64" s="35"/>
      <c r="J64" s="38">
        <v>15.61</v>
      </c>
      <c r="K64" s="38">
        <v>15.61</v>
      </c>
      <c r="L64" s="38">
        <v>14.55</v>
      </c>
      <c r="M64">
        <v>70.13</v>
      </c>
      <c r="N64">
        <v>271.89</v>
      </c>
      <c r="O64">
        <v>52.89</v>
      </c>
      <c r="P64">
        <v>0.62</v>
      </c>
      <c r="R64" s="94">
        <v>30.63</v>
      </c>
      <c r="S64" s="94">
        <v>30.63</v>
      </c>
      <c r="T64" s="94">
        <v>30.64</v>
      </c>
      <c r="U64">
        <v>1.07</v>
      </c>
      <c r="V64">
        <v>114.54</v>
      </c>
      <c r="W64">
        <v>1.48</v>
      </c>
      <c r="X64">
        <v>19.989999999999998</v>
      </c>
      <c r="Y64">
        <v>6.67</v>
      </c>
      <c r="Z64">
        <v>6.67</v>
      </c>
      <c r="AA64">
        <v>223.23</v>
      </c>
      <c r="AB64">
        <v>44.65</v>
      </c>
      <c r="AC64">
        <v>82</v>
      </c>
      <c r="AD64">
        <v>39</v>
      </c>
      <c r="AE64">
        <v>80</v>
      </c>
      <c r="AF64">
        <v>40</v>
      </c>
      <c r="AG64">
        <v>6</v>
      </c>
      <c r="AH64">
        <v>12.67</v>
      </c>
      <c r="AI64">
        <v>12.66</v>
      </c>
      <c r="AJ64">
        <v>0</v>
      </c>
      <c r="AK64">
        <v>161</v>
      </c>
      <c r="AL64">
        <v>69</v>
      </c>
    </row>
    <row r="65" spans="1:38">
      <c r="A65" t="s">
        <v>107</v>
      </c>
      <c r="B65" s="35">
        <v>133.66</v>
      </c>
      <c r="C65" s="35">
        <v>59.46</v>
      </c>
      <c r="D65" s="94">
        <f t="shared" si="0"/>
        <v>91.64</v>
      </c>
      <c r="E65" s="35"/>
      <c r="F65" s="35"/>
      <c r="G65" s="35"/>
      <c r="H65" s="35"/>
      <c r="I65" s="35"/>
      <c r="J65" s="38">
        <v>14.36</v>
      </c>
      <c r="K65" s="38">
        <v>14.36</v>
      </c>
      <c r="L65" s="38">
        <v>13.38</v>
      </c>
      <c r="M65">
        <v>70.13</v>
      </c>
      <c r="N65">
        <v>271.89</v>
      </c>
      <c r="O65">
        <v>52.89</v>
      </c>
      <c r="P65">
        <v>0.62</v>
      </c>
      <c r="R65" s="94">
        <v>32.82</v>
      </c>
      <c r="S65" s="94">
        <v>26</v>
      </c>
      <c r="T65" s="94">
        <v>32.82</v>
      </c>
      <c r="U65">
        <v>1.07</v>
      </c>
      <c r="V65">
        <v>105.68</v>
      </c>
      <c r="W65">
        <v>1.48</v>
      </c>
      <c r="X65">
        <v>19.989999999999998</v>
      </c>
      <c r="Y65">
        <v>6.67</v>
      </c>
      <c r="Z65">
        <v>6.67</v>
      </c>
      <c r="AA65">
        <v>207.16</v>
      </c>
      <c r="AB65">
        <v>41.43</v>
      </c>
      <c r="AC65">
        <v>76</v>
      </c>
      <c r="AD65">
        <v>36</v>
      </c>
      <c r="AE65">
        <v>73</v>
      </c>
      <c r="AF65">
        <v>37</v>
      </c>
      <c r="AG65">
        <v>6</v>
      </c>
      <c r="AH65">
        <v>12.67</v>
      </c>
      <c r="AI65">
        <v>12.66</v>
      </c>
      <c r="AJ65">
        <v>0</v>
      </c>
      <c r="AK65">
        <v>151</v>
      </c>
      <c r="AL65">
        <v>64</v>
      </c>
    </row>
    <row r="66" spans="1:38">
      <c r="A66" t="s">
        <v>108</v>
      </c>
      <c r="B66" s="35">
        <v>133.66</v>
      </c>
      <c r="C66" s="35">
        <v>59.46</v>
      </c>
      <c r="D66" s="94">
        <f t="shared" si="0"/>
        <v>83.63</v>
      </c>
      <c r="E66" s="35"/>
      <c r="F66" s="35"/>
      <c r="G66" s="35"/>
      <c r="H66" s="35"/>
      <c r="I66" s="35"/>
      <c r="J66" s="38">
        <v>13.04</v>
      </c>
      <c r="K66" s="38">
        <v>13.04</v>
      </c>
      <c r="L66" s="38">
        <v>12.15</v>
      </c>
      <c r="M66">
        <v>70.13</v>
      </c>
      <c r="N66">
        <v>271.89</v>
      </c>
      <c r="O66">
        <v>52.89</v>
      </c>
      <c r="P66">
        <v>0.62</v>
      </c>
      <c r="R66" s="94">
        <v>32.82</v>
      </c>
      <c r="S66" s="94">
        <v>18</v>
      </c>
      <c r="T66" s="94">
        <v>32.81</v>
      </c>
      <c r="U66">
        <v>1.07</v>
      </c>
      <c r="V66">
        <v>96.33</v>
      </c>
      <c r="W66">
        <v>1.48</v>
      </c>
      <c r="X66">
        <v>19.989999999999998</v>
      </c>
      <c r="Y66">
        <v>6.67</v>
      </c>
      <c r="Z66">
        <v>6.67</v>
      </c>
      <c r="AA66">
        <v>190.87</v>
      </c>
      <c r="AB66">
        <v>38.17</v>
      </c>
      <c r="AC66">
        <v>70</v>
      </c>
      <c r="AD66">
        <v>33</v>
      </c>
      <c r="AE66">
        <v>67</v>
      </c>
      <c r="AF66">
        <v>33</v>
      </c>
      <c r="AG66">
        <v>6</v>
      </c>
      <c r="AH66">
        <v>12.67</v>
      </c>
      <c r="AI66">
        <v>12.66</v>
      </c>
      <c r="AJ66">
        <v>0</v>
      </c>
      <c r="AK66">
        <v>140</v>
      </c>
      <c r="AL66">
        <v>60</v>
      </c>
    </row>
    <row r="67" spans="1:38">
      <c r="A67" t="s">
        <v>109</v>
      </c>
      <c r="B67" s="35">
        <v>133.66</v>
      </c>
      <c r="C67" s="35">
        <v>59.46</v>
      </c>
      <c r="D67" s="94">
        <f t="shared" si="0"/>
        <v>76</v>
      </c>
      <c r="E67" s="35"/>
      <c r="F67" s="35"/>
      <c r="G67" s="35"/>
      <c r="H67" s="35"/>
      <c r="I67" s="35"/>
      <c r="J67" s="38">
        <v>11.56</v>
      </c>
      <c r="K67" s="38">
        <v>11.56</v>
      </c>
      <c r="L67" s="38">
        <v>10.77</v>
      </c>
      <c r="M67">
        <v>70.13</v>
      </c>
      <c r="N67">
        <v>271.89</v>
      </c>
      <c r="O67">
        <v>86.54</v>
      </c>
      <c r="P67">
        <v>0.62</v>
      </c>
      <c r="R67" s="94">
        <v>33</v>
      </c>
      <c r="S67" s="94">
        <v>10</v>
      </c>
      <c r="T67" s="94">
        <v>33</v>
      </c>
      <c r="U67">
        <v>1.07</v>
      </c>
      <c r="V67">
        <v>86.2</v>
      </c>
      <c r="W67">
        <v>1.48</v>
      </c>
      <c r="X67">
        <v>19.989999999999998</v>
      </c>
      <c r="Y67">
        <v>6.67</v>
      </c>
      <c r="Z67">
        <v>6.67</v>
      </c>
      <c r="AA67">
        <v>173.44</v>
      </c>
      <c r="AB67">
        <v>34.69</v>
      </c>
      <c r="AC67">
        <v>63</v>
      </c>
      <c r="AD67">
        <v>30</v>
      </c>
      <c r="AE67">
        <v>60</v>
      </c>
      <c r="AF67">
        <v>30</v>
      </c>
      <c r="AG67">
        <v>6</v>
      </c>
      <c r="AH67">
        <v>12.67</v>
      </c>
      <c r="AI67">
        <v>12.66</v>
      </c>
      <c r="AJ67">
        <v>0</v>
      </c>
      <c r="AK67">
        <v>123</v>
      </c>
      <c r="AL67">
        <v>52</v>
      </c>
    </row>
    <row r="68" spans="1:38">
      <c r="A68" t="s">
        <v>110</v>
      </c>
      <c r="B68" s="35">
        <v>133.66</v>
      </c>
      <c r="C68" s="35">
        <v>59.46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10.07</v>
      </c>
      <c r="K68" s="38">
        <v>10.07</v>
      </c>
      <c r="L68" s="38">
        <v>10.33</v>
      </c>
      <c r="M68">
        <v>70.13</v>
      </c>
      <c r="N68">
        <v>271.89</v>
      </c>
      <c r="O68">
        <v>100.18</v>
      </c>
      <c r="P68">
        <v>0.62</v>
      </c>
      <c r="R68" s="94">
        <v>33</v>
      </c>
      <c r="S68" s="94">
        <v>5</v>
      </c>
      <c r="T68" s="94">
        <v>33</v>
      </c>
      <c r="U68">
        <v>1.07</v>
      </c>
      <c r="V68">
        <v>58.71</v>
      </c>
      <c r="W68">
        <v>1.48</v>
      </c>
      <c r="X68">
        <v>19.989999999999998</v>
      </c>
      <c r="Y68">
        <v>6.67</v>
      </c>
      <c r="Z68">
        <v>6.67</v>
      </c>
      <c r="AA68">
        <v>154.87</v>
      </c>
      <c r="AB68">
        <v>30.97</v>
      </c>
      <c r="AC68">
        <v>53</v>
      </c>
      <c r="AD68">
        <v>26</v>
      </c>
      <c r="AE68">
        <v>52</v>
      </c>
      <c r="AF68">
        <v>26</v>
      </c>
      <c r="AG68">
        <v>6</v>
      </c>
      <c r="AH68">
        <v>12.67</v>
      </c>
      <c r="AI68">
        <v>12.66</v>
      </c>
      <c r="AJ68">
        <v>0</v>
      </c>
      <c r="AK68">
        <v>105</v>
      </c>
      <c r="AL68">
        <v>45</v>
      </c>
    </row>
    <row r="69" spans="1:38">
      <c r="A69" t="s">
        <v>111</v>
      </c>
      <c r="B69" s="35">
        <v>133.66</v>
      </c>
      <c r="C69" s="35">
        <v>59.46</v>
      </c>
      <c r="D69" s="94">
        <f t="shared" si="1"/>
        <v>67</v>
      </c>
      <c r="E69" s="35"/>
      <c r="F69" s="35"/>
      <c r="G69" s="35"/>
      <c r="H69" s="35"/>
      <c r="I69" s="35"/>
      <c r="J69" s="38">
        <v>8.4700000000000006</v>
      </c>
      <c r="K69" s="38">
        <v>8.4700000000000006</v>
      </c>
      <c r="L69" s="38">
        <v>7.9</v>
      </c>
      <c r="M69">
        <v>65.98</v>
      </c>
      <c r="N69">
        <v>271.89</v>
      </c>
      <c r="O69">
        <v>100.18</v>
      </c>
      <c r="P69">
        <v>0.62</v>
      </c>
      <c r="R69" s="94">
        <v>33</v>
      </c>
      <c r="S69" s="94">
        <v>1</v>
      </c>
      <c r="T69" s="94">
        <v>33</v>
      </c>
      <c r="U69">
        <v>1.07</v>
      </c>
      <c r="V69">
        <v>45.98</v>
      </c>
      <c r="W69">
        <v>1.48</v>
      </c>
      <c r="X69">
        <v>19.989999999999998</v>
      </c>
      <c r="Y69">
        <v>6.67</v>
      </c>
      <c r="Z69">
        <v>6.67</v>
      </c>
      <c r="AA69">
        <v>134.26</v>
      </c>
      <c r="AB69">
        <v>26.85</v>
      </c>
      <c r="AC69">
        <v>48</v>
      </c>
      <c r="AD69">
        <v>22</v>
      </c>
      <c r="AE69">
        <v>43</v>
      </c>
      <c r="AF69">
        <v>22</v>
      </c>
      <c r="AG69">
        <v>6</v>
      </c>
      <c r="AH69">
        <v>12.67</v>
      </c>
      <c r="AI69">
        <v>12.66</v>
      </c>
      <c r="AJ69">
        <v>0</v>
      </c>
      <c r="AK69">
        <v>88</v>
      </c>
      <c r="AL69">
        <v>37</v>
      </c>
    </row>
    <row r="70" spans="1:38">
      <c r="A70" t="s">
        <v>112</v>
      </c>
      <c r="B70" s="35">
        <v>189.36</v>
      </c>
      <c r="C70" s="35">
        <v>59.46</v>
      </c>
      <c r="D70" s="94">
        <f t="shared" si="1"/>
        <v>64.12</v>
      </c>
      <c r="E70" s="35"/>
      <c r="F70" s="35"/>
      <c r="G70" s="35"/>
      <c r="H70" s="35"/>
      <c r="I70" s="35"/>
      <c r="J70" s="38">
        <v>6.79</v>
      </c>
      <c r="K70" s="38">
        <v>6.79</v>
      </c>
      <c r="L70" s="38">
        <v>6.32</v>
      </c>
      <c r="M70">
        <v>65.98</v>
      </c>
      <c r="N70">
        <v>271.89</v>
      </c>
      <c r="O70">
        <v>100.18</v>
      </c>
      <c r="P70">
        <v>0.62</v>
      </c>
      <c r="R70" s="94">
        <v>33</v>
      </c>
      <c r="S70" s="94">
        <v>0</v>
      </c>
      <c r="T70" s="94">
        <v>31.12</v>
      </c>
      <c r="U70">
        <v>1.07</v>
      </c>
      <c r="V70">
        <v>33.33</v>
      </c>
      <c r="W70">
        <v>1.48</v>
      </c>
      <c r="X70">
        <v>19.989999999999998</v>
      </c>
      <c r="Y70">
        <v>6.67</v>
      </c>
      <c r="Z70">
        <v>6.67</v>
      </c>
      <c r="AA70">
        <v>112.19</v>
      </c>
      <c r="AB70">
        <v>22.44</v>
      </c>
      <c r="AC70">
        <v>42</v>
      </c>
      <c r="AD70">
        <v>18</v>
      </c>
      <c r="AE70">
        <v>37</v>
      </c>
      <c r="AF70">
        <v>18</v>
      </c>
      <c r="AG70">
        <v>6</v>
      </c>
      <c r="AH70">
        <v>12.67</v>
      </c>
      <c r="AI70">
        <v>12.66</v>
      </c>
      <c r="AJ70">
        <v>0</v>
      </c>
      <c r="AK70">
        <v>70</v>
      </c>
      <c r="AL70">
        <v>30</v>
      </c>
    </row>
    <row r="71" spans="1:38">
      <c r="A71" t="s">
        <v>113</v>
      </c>
      <c r="B71" s="35">
        <v>237.44</v>
      </c>
      <c r="C71" s="35">
        <v>76.25</v>
      </c>
      <c r="D71" s="94">
        <f t="shared" si="1"/>
        <v>48.54</v>
      </c>
      <c r="E71" s="35"/>
      <c r="F71" s="35"/>
      <c r="G71" s="35"/>
      <c r="H71" s="35"/>
      <c r="I71" s="35"/>
      <c r="J71" s="38">
        <v>5.25</v>
      </c>
      <c r="K71" s="38">
        <v>5.25</v>
      </c>
      <c r="L71" s="38">
        <v>4.9000000000000004</v>
      </c>
      <c r="M71">
        <v>65.98</v>
      </c>
      <c r="N71">
        <v>271.89</v>
      </c>
      <c r="O71">
        <v>100.18</v>
      </c>
      <c r="P71">
        <v>0</v>
      </c>
      <c r="R71" s="94">
        <v>30.84</v>
      </c>
      <c r="S71" s="94">
        <v>0</v>
      </c>
      <c r="T71" s="94">
        <v>17.7</v>
      </c>
      <c r="U71">
        <v>1.07</v>
      </c>
      <c r="V71">
        <v>22.08</v>
      </c>
      <c r="W71">
        <v>1.43</v>
      </c>
      <c r="X71">
        <v>19.989999999999998</v>
      </c>
      <c r="Y71">
        <v>6.67</v>
      </c>
      <c r="Z71">
        <v>6.67</v>
      </c>
      <c r="AA71">
        <v>88.75</v>
      </c>
      <c r="AB71">
        <v>17.75</v>
      </c>
      <c r="AC71">
        <v>32</v>
      </c>
      <c r="AD71">
        <v>12</v>
      </c>
      <c r="AE71">
        <v>28</v>
      </c>
      <c r="AF71">
        <v>14</v>
      </c>
      <c r="AG71">
        <v>6</v>
      </c>
      <c r="AH71">
        <v>12.67</v>
      </c>
      <c r="AI71">
        <v>12.66</v>
      </c>
      <c r="AJ71">
        <v>0</v>
      </c>
      <c r="AK71">
        <v>53</v>
      </c>
      <c r="AL71">
        <v>22</v>
      </c>
    </row>
    <row r="72" spans="1:38">
      <c r="A72" t="s">
        <v>114</v>
      </c>
      <c r="B72" s="35">
        <v>261.07</v>
      </c>
      <c r="C72" s="35">
        <v>86.74</v>
      </c>
      <c r="D72" s="94">
        <f t="shared" si="1"/>
        <v>18.93</v>
      </c>
      <c r="E72" s="35"/>
      <c r="F72" s="35"/>
      <c r="G72" s="35"/>
      <c r="H72" s="35"/>
      <c r="I72" s="35"/>
      <c r="J72" s="38">
        <v>3.57</v>
      </c>
      <c r="K72" s="38">
        <v>3.57</v>
      </c>
      <c r="L72" s="38">
        <v>3.32</v>
      </c>
      <c r="M72">
        <v>65.98</v>
      </c>
      <c r="N72">
        <v>271.89</v>
      </c>
      <c r="O72">
        <v>100.18</v>
      </c>
      <c r="P72">
        <v>0</v>
      </c>
      <c r="R72" s="94">
        <v>10.94</v>
      </c>
      <c r="S72" s="94">
        <v>0</v>
      </c>
      <c r="T72" s="94">
        <v>7.99</v>
      </c>
      <c r="U72">
        <v>1.07</v>
      </c>
      <c r="V72">
        <v>13.55</v>
      </c>
      <c r="W72">
        <v>1.43</v>
      </c>
      <c r="X72">
        <v>19.989999999999998</v>
      </c>
      <c r="Y72">
        <v>6.67</v>
      </c>
      <c r="Z72">
        <v>6.67</v>
      </c>
      <c r="AA72">
        <v>64.52</v>
      </c>
      <c r="AB72">
        <v>12.9</v>
      </c>
      <c r="AC72">
        <v>23</v>
      </c>
      <c r="AD72">
        <v>7</v>
      </c>
      <c r="AE72">
        <v>17</v>
      </c>
      <c r="AF72">
        <v>8</v>
      </c>
      <c r="AG72">
        <v>6</v>
      </c>
      <c r="AH72">
        <v>12.67</v>
      </c>
      <c r="AI72">
        <v>12.66</v>
      </c>
      <c r="AJ72">
        <v>0</v>
      </c>
      <c r="AK72">
        <v>35</v>
      </c>
      <c r="AL72">
        <v>15</v>
      </c>
    </row>
    <row r="73" spans="1:38">
      <c r="A73" t="s">
        <v>115</v>
      </c>
      <c r="B73" s="35">
        <v>261.07</v>
      </c>
      <c r="C73" s="35">
        <v>86.74</v>
      </c>
      <c r="D73" s="94">
        <f t="shared" si="1"/>
        <v>3.7699999999999996</v>
      </c>
      <c r="E73" s="35"/>
      <c r="F73" s="35"/>
      <c r="G73" s="35"/>
      <c r="H73" s="35"/>
      <c r="I73" s="35"/>
      <c r="J73" s="38">
        <v>1.97</v>
      </c>
      <c r="K73" s="38">
        <v>1.97</v>
      </c>
      <c r="L73" s="38">
        <v>1.82</v>
      </c>
      <c r="M73">
        <v>65.98</v>
      </c>
      <c r="N73">
        <v>271.89</v>
      </c>
      <c r="O73">
        <v>100.18</v>
      </c>
      <c r="P73">
        <v>0.62</v>
      </c>
      <c r="R73" s="94">
        <v>2.0499999999999998</v>
      </c>
      <c r="S73" s="94">
        <v>0</v>
      </c>
      <c r="T73" s="94">
        <v>1.72</v>
      </c>
      <c r="U73">
        <v>1.07</v>
      </c>
      <c r="V73">
        <v>7.47</v>
      </c>
      <c r="W73">
        <v>1.43</v>
      </c>
      <c r="X73">
        <v>19.989999999999998</v>
      </c>
      <c r="Y73">
        <v>6.67</v>
      </c>
      <c r="Z73">
        <v>6.67</v>
      </c>
      <c r="AA73">
        <v>39.21</v>
      </c>
      <c r="AB73">
        <v>7.84</v>
      </c>
      <c r="AC73">
        <v>13</v>
      </c>
      <c r="AD73">
        <v>3</v>
      </c>
      <c r="AE73">
        <v>9</v>
      </c>
      <c r="AF73">
        <v>5</v>
      </c>
      <c r="AG73">
        <v>6</v>
      </c>
      <c r="AH73">
        <v>14</v>
      </c>
      <c r="AI73">
        <v>14</v>
      </c>
      <c r="AJ73">
        <v>0</v>
      </c>
      <c r="AK73">
        <v>18</v>
      </c>
      <c r="AL73">
        <v>7</v>
      </c>
    </row>
    <row r="74" spans="1:38">
      <c r="A74" t="s">
        <v>116</v>
      </c>
      <c r="B74" s="35">
        <v>261.07</v>
      </c>
      <c r="C74" s="35">
        <v>86.74</v>
      </c>
      <c r="D74" s="94">
        <f t="shared" si="1"/>
        <v>0.17</v>
      </c>
      <c r="E74" s="35"/>
      <c r="F74" s="35"/>
      <c r="G74" s="35"/>
      <c r="H74" s="35"/>
      <c r="I74" s="35"/>
      <c r="J74" s="38">
        <v>1.01</v>
      </c>
      <c r="K74" s="38">
        <v>1.01</v>
      </c>
      <c r="L74" s="38">
        <v>0.95</v>
      </c>
      <c r="M74">
        <v>113.12</v>
      </c>
      <c r="N74">
        <v>271.89</v>
      </c>
      <c r="O74">
        <v>100.18</v>
      </c>
      <c r="P74">
        <v>0.62</v>
      </c>
      <c r="R74" s="94">
        <v>0.01</v>
      </c>
      <c r="S74" s="94">
        <v>0</v>
      </c>
      <c r="T74" s="94">
        <v>0.16</v>
      </c>
      <c r="U74">
        <v>1.07</v>
      </c>
      <c r="V74">
        <v>2.44</v>
      </c>
      <c r="W74">
        <v>1.43</v>
      </c>
      <c r="X74">
        <v>19.989999999999998</v>
      </c>
      <c r="Y74">
        <v>6.67</v>
      </c>
      <c r="Z74">
        <v>6.67</v>
      </c>
      <c r="AA74">
        <v>19.309999999999999</v>
      </c>
      <c r="AB74">
        <v>3.86</v>
      </c>
      <c r="AC74">
        <v>9</v>
      </c>
      <c r="AD74">
        <v>2</v>
      </c>
      <c r="AE74">
        <v>3</v>
      </c>
      <c r="AF74">
        <v>1</v>
      </c>
      <c r="AG74">
        <v>6</v>
      </c>
      <c r="AH74">
        <v>14</v>
      </c>
      <c r="AI74">
        <v>14</v>
      </c>
      <c r="AJ74">
        <v>0</v>
      </c>
      <c r="AK74">
        <v>7</v>
      </c>
      <c r="AL74">
        <v>3</v>
      </c>
    </row>
    <row r="75" spans="1:38">
      <c r="A75" t="s">
        <v>117</v>
      </c>
      <c r="B75" s="35">
        <v>261.07</v>
      </c>
      <c r="C75" s="35">
        <v>86.74</v>
      </c>
      <c r="D75" s="94">
        <f t="shared" si="1"/>
        <v>0</v>
      </c>
      <c r="E75" s="35"/>
      <c r="F75" s="35"/>
      <c r="G75" s="35"/>
      <c r="H75" s="35"/>
      <c r="I75" s="35"/>
      <c r="J75" s="38">
        <v>0.53</v>
      </c>
      <c r="K75" s="38">
        <v>0.53</v>
      </c>
      <c r="L75" s="38">
        <v>0.5</v>
      </c>
      <c r="M75">
        <v>113.12</v>
      </c>
      <c r="N75">
        <v>271.89</v>
      </c>
      <c r="O75">
        <v>100.18</v>
      </c>
      <c r="P75">
        <v>0.62</v>
      </c>
      <c r="R75" s="94">
        <v>0</v>
      </c>
      <c r="S75" s="94">
        <v>0</v>
      </c>
      <c r="T75" s="94">
        <v>0</v>
      </c>
      <c r="U75">
        <v>1.07</v>
      </c>
      <c r="V75">
        <v>0</v>
      </c>
      <c r="W75">
        <v>1.43</v>
      </c>
      <c r="X75">
        <v>19.989999999999998</v>
      </c>
      <c r="Y75">
        <v>6.67</v>
      </c>
      <c r="Z75">
        <v>6.67</v>
      </c>
      <c r="AA75">
        <v>6.56</v>
      </c>
      <c r="AB75">
        <v>1.31</v>
      </c>
      <c r="AC75">
        <v>5</v>
      </c>
      <c r="AD75">
        <v>1</v>
      </c>
      <c r="AE75">
        <v>1</v>
      </c>
      <c r="AF75">
        <v>0</v>
      </c>
      <c r="AG75">
        <v>6</v>
      </c>
      <c r="AH75">
        <v>14</v>
      </c>
      <c r="AI75">
        <v>14</v>
      </c>
      <c r="AJ75">
        <v>25.73</v>
      </c>
      <c r="AK75">
        <v>2</v>
      </c>
      <c r="AL75">
        <v>1</v>
      </c>
    </row>
    <row r="76" spans="1:38">
      <c r="A76" t="s">
        <v>118</v>
      </c>
      <c r="B76" s="35">
        <v>261.07</v>
      </c>
      <c r="C76" s="35">
        <v>86.74</v>
      </c>
      <c r="D76" s="94">
        <f t="shared" si="1"/>
        <v>0</v>
      </c>
      <c r="E76" s="35"/>
      <c r="F76" s="35"/>
      <c r="G76" s="35"/>
      <c r="H76" s="35"/>
      <c r="I76" s="35"/>
      <c r="J76" s="38">
        <v>0.22</v>
      </c>
      <c r="K76" s="38">
        <v>0.22</v>
      </c>
      <c r="L76" s="38">
        <v>0.2</v>
      </c>
      <c r="M76">
        <v>113.12</v>
      </c>
      <c r="N76">
        <v>271.89</v>
      </c>
      <c r="O76">
        <v>100.18</v>
      </c>
      <c r="P76">
        <v>0.62</v>
      </c>
      <c r="R76" s="94">
        <v>0</v>
      </c>
      <c r="S76" s="94">
        <v>0</v>
      </c>
      <c r="T76" s="94">
        <v>0</v>
      </c>
      <c r="U76">
        <v>1.07</v>
      </c>
      <c r="V76">
        <v>0</v>
      </c>
      <c r="W76">
        <v>1.43</v>
      </c>
      <c r="X76">
        <v>19.989999999999998</v>
      </c>
      <c r="Y76">
        <v>6.67</v>
      </c>
      <c r="Z76">
        <v>6.67</v>
      </c>
      <c r="AA76">
        <v>1.1299999999999999</v>
      </c>
      <c r="AB76">
        <v>0.23</v>
      </c>
      <c r="AC76">
        <v>2</v>
      </c>
      <c r="AD76">
        <v>1</v>
      </c>
      <c r="AE76">
        <v>0</v>
      </c>
      <c r="AF76">
        <v>0</v>
      </c>
      <c r="AG76">
        <v>6</v>
      </c>
      <c r="AH76">
        <v>14</v>
      </c>
      <c r="AI76">
        <v>14</v>
      </c>
      <c r="AJ76">
        <v>25.73</v>
      </c>
      <c r="AK76">
        <v>0</v>
      </c>
      <c r="AL76">
        <v>0</v>
      </c>
    </row>
    <row r="77" spans="1:38">
      <c r="A77" t="s">
        <v>119</v>
      </c>
      <c r="B77" s="35">
        <v>261.07</v>
      </c>
      <c r="C77" s="35">
        <v>86.74</v>
      </c>
      <c r="D77" s="94">
        <f t="shared" si="1"/>
        <v>0</v>
      </c>
      <c r="E77" s="35"/>
      <c r="F77" s="35"/>
      <c r="G77" s="35"/>
      <c r="H77" s="35"/>
      <c r="I77" s="35"/>
      <c r="J77" s="38">
        <v>0.03</v>
      </c>
      <c r="K77" s="38">
        <v>0.03</v>
      </c>
      <c r="L77" s="38">
        <v>0.03</v>
      </c>
      <c r="M77">
        <v>113.12</v>
      </c>
      <c r="N77">
        <v>271.89</v>
      </c>
      <c r="O77">
        <v>100.18</v>
      </c>
      <c r="P77">
        <v>0.62</v>
      </c>
      <c r="R77" s="94">
        <v>0</v>
      </c>
      <c r="S77" s="94">
        <v>0</v>
      </c>
      <c r="T77" s="94">
        <v>0</v>
      </c>
      <c r="U77">
        <v>1.07</v>
      </c>
      <c r="V77">
        <v>0</v>
      </c>
      <c r="W77">
        <v>1.43</v>
      </c>
      <c r="X77">
        <v>19.989999999999998</v>
      </c>
      <c r="Y77">
        <v>6.67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</v>
      </c>
      <c r="AH77">
        <v>14</v>
      </c>
      <c r="AI77">
        <v>14</v>
      </c>
      <c r="AJ77">
        <v>25.73</v>
      </c>
      <c r="AK77">
        <v>0</v>
      </c>
      <c r="AL77">
        <v>0</v>
      </c>
    </row>
    <row r="78" spans="1:38">
      <c r="A78" t="s">
        <v>120</v>
      </c>
      <c r="B78" s="35">
        <v>261.07</v>
      </c>
      <c r="C78" s="35">
        <v>86.74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113.12</v>
      </c>
      <c r="N78">
        <v>271.89</v>
      </c>
      <c r="O78">
        <v>100.18</v>
      </c>
      <c r="P78">
        <v>0.62</v>
      </c>
      <c r="R78" s="94">
        <v>0</v>
      </c>
      <c r="S78" s="94">
        <v>0</v>
      </c>
      <c r="T78" s="94">
        <v>0</v>
      </c>
      <c r="U78">
        <v>1.07</v>
      </c>
      <c r="V78">
        <v>0</v>
      </c>
      <c r="W78">
        <v>1.43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</v>
      </c>
      <c r="AH78">
        <v>14</v>
      </c>
      <c r="AI78">
        <v>14</v>
      </c>
      <c r="AJ78">
        <v>25.73</v>
      </c>
      <c r="AK78">
        <v>0</v>
      </c>
      <c r="AL78">
        <v>0</v>
      </c>
    </row>
    <row r="79" spans="1:38">
      <c r="A79" t="s">
        <v>121</v>
      </c>
      <c r="B79" s="35">
        <v>261.07</v>
      </c>
      <c r="C79" s="35">
        <v>86.74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113.12</v>
      </c>
      <c r="N79">
        <v>271.89</v>
      </c>
      <c r="O79">
        <v>100.18</v>
      </c>
      <c r="P79">
        <v>0.62</v>
      </c>
      <c r="R79" s="94">
        <v>0</v>
      </c>
      <c r="S79" s="94">
        <v>0</v>
      </c>
      <c r="T79" s="94">
        <v>0</v>
      </c>
      <c r="U79">
        <v>0.99</v>
      </c>
      <c r="V79">
        <v>0</v>
      </c>
      <c r="W79">
        <v>1.38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</v>
      </c>
      <c r="AH79">
        <v>14</v>
      </c>
      <c r="AI79">
        <v>14</v>
      </c>
      <c r="AJ79">
        <v>26.24</v>
      </c>
      <c r="AK79">
        <v>0</v>
      </c>
      <c r="AL79">
        <v>0</v>
      </c>
    </row>
    <row r="80" spans="1:38">
      <c r="A80" t="s">
        <v>122</v>
      </c>
      <c r="B80" s="35">
        <v>261.07</v>
      </c>
      <c r="C80" s="35">
        <v>86.74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113.12</v>
      </c>
      <c r="N80">
        <v>271.89</v>
      </c>
      <c r="O80">
        <v>100.18</v>
      </c>
      <c r="P80">
        <v>0.62</v>
      </c>
      <c r="R80" s="94">
        <v>0</v>
      </c>
      <c r="S80" s="94">
        <v>0</v>
      </c>
      <c r="T80" s="94">
        <v>0</v>
      </c>
      <c r="U80">
        <v>0.99</v>
      </c>
      <c r="V80">
        <v>0</v>
      </c>
      <c r="W80">
        <v>1.38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</v>
      </c>
      <c r="AH80">
        <v>15</v>
      </c>
      <c r="AI80">
        <v>15</v>
      </c>
      <c r="AJ80">
        <v>26.24</v>
      </c>
      <c r="AK80">
        <v>0</v>
      </c>
      <c r="AL80">
        <v>0</v>
      </c>
    </row>
    <row r="81" spans="1:38">
      <c r="A81" t="s">
        <v>123</v>
      </c>
      <c r="B81" s="35">
        <v>261.07</v>
      </c>
      <c r="C81" s="35">
        <v>86.74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113.12</v>
      </c>
      <c r="N81">
        <v>271.89</v>
      </c>
      <c r="O81">
        <v>100.18</v>
      </c>
      <c r="P81">
        <v>0.62</v>
      </c>
      <c r="R81" s="94">
        <v>0</v>
      </c>
      <c r="S81" s="94">
        <v>0</v>
      </c>
      <c r="T81" s="94">
        <v>0</v>
      </c>
      <c r="U81">
        <v>0.99</v>
      </c>
      <c r="V81">
        <v>0</v>
      </c>
      <c r="W81">
        <v>1.38</v>
      </c>
      <c r="X81">
        <v>19.989999999999998</v>
      </c>
      <c r="Y81">
        <v>6.67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</v>
      </c>
      <c r="AH81">
        <v>16.670000000000002</v>
      </c>
      <c r="AI81">
        <v>16.66</v>
      </c>
      <c r="AJ81">
        <v>26.24</v>
      </c>
      <c r="AK81">
        <v>0</v>
      </c>
      <c r="AL81">
        <v>0</v>
      </c>
    </row>
    <row r="82" spans="1:38">
      <c r="A82" t="s">
        <v>124</v>
      </c>
      <c r="B82" s="35">
        <v>261.07</v>
      </c>
      <c r="C82" s="35">
        <v>86.74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65.98</v>
      </c>
      <c r="N82">
        <v>271.89</v>
      </c>
      <c r="O82">
        <v>100.18</v>
      </c>
      <c r="P82">
        <v>0.62</v>
      </c>
      <c r="R82" s="94">
        <v>0</v>
      </c>
      <c r="S82" s="94">
        <v>0</v>
      </c>
      <c r="T82" s="94">
        <v>0</v>
      </c>
      <c r="U82">
        <v>0.99</v>
      </c>
      <c r="V82">
        <v>0</v>
      </c>
      <c r="W82">
        <v>1.38</v>
      </c>
      <c r="X82">
        <v>19.989999999999998</v>
      </c>
      <c r="Y82">
        <v>6.67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</v>
      </c>
      <c r="AH82">
        <v>18.329999999999998</v>
      </c>
      <c r="AI82">
        <v>18.34</v>
      </c>
      <c r="AJ82">
        <v>25.73</v>
      </c>
      <c r="AK82">
        <v>0</v>
      </c>
      <c r="AL82">
        <v>0</v>
      </c>
    </row>
    <row r="83" spans="1:38">
      <c r="A83" t="s">
        <v>125</v>
      </c>
      <c r="B83" s="35">
        <v>261.07</v>
      </c>
      <c r="C83" s="35">
        <v>86.74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65.98</v>
      </c>
      <c r="N83">
        <v>271.89</v>
      </c>
      <c r="O83">
        <v>100.18</v>
      </c>
      <c r="P83">
        <v>0</v>
      </c>
      <c r="R83" s="94">
        <v>0</v>
      </c>
      <c r="S83" s="94">
        <v>0</v>
      </c>
      <c r="T83" s="94">
        <v>0</v>
      </c>
      <c r="U83">
        <v>0.99</v>
      </c>
      <c r="V83">
        <v>0</v>
      </c>
      <c r="W83">
        <v>1.38</v>
      </c>
      <c r="X83">
        <v>19.989999999999998</v>
      </c>
      <c r="Y83">
        <v>6.67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</v>
      </c>
      <c r="AH83">
        <v>18.329999999999998</v>
      </c>
      <c r="AI83">
        <v>18.34</v>
      </c>
      <c r="AJ83">
        <v>25.73</v>
      </c>
      <c r="AK83">
        <v>0</v>
      </c>
      <c r="AL83">
        <v>0</v>
      </c>
    </row>
    <row r="84" spans="1:38">
      <c r="A84" t="s">
        <v>126</v>
      </c>
      <c r="B84" s="35">
        <v>261.07</v>
      </c>
      <c r="C84" s="35">
        <v>86.74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65.98</v>
      </c>
      <c r="N84">
        <v>271.89</v>
      </c>
      <c r="O84">
        <v>100.18</v>
      </c>
      <c r="P84">
        <v>0</v>
      </c>
      <c r="R84" s="94">
        <v>0</v>
      </c>
      <c r="S84" s="94">
        <v>0</v>
      </c>
      <c r="T84" s="94">
        <v>0</v>
      </c>
      <c r="U84">
        <v>0.99</v>
      </c>
      <c r="V84">
        <v>0</v>
      </c>
      <c r="W84">
        <v>1.38</v>
      </c>
      <c r="X84">
        <v>19.989999999999998</v>
      </c>
      <c r="Y84">
        <v>6.67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</v>
      </c>
      <c r="AH84">
        <v>18.670000000000002</v>
      </c>
      <c r="AI84">
        <v>18.66</v>
      </c>
      <c r="AJ84">
        <v>25.73</v>
      </c>
      <c r="AK84">
        <v>0</v>
      </c>
      <c r="AL84">
        <v>0</v>
      </c>
    </row>
    <row r="85" spans="1:38">
      <c r="A85" t="s">
        <v>127</v>
      </c>
      <c r="B85" s="35">
        <v>261.07</v>
      </c>
      <c r="C85" s="35">
        <v>86.74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65.98</v>
      </c>
      <c r="N85">
        <v>271.89</v>
      </c>
      <c r="O85">
        <v>100.18</v>
      </c>
      <c r="P85">
        <v>0.85</v>
      </c>
      <c r="R85" s="94">
        <v>0</v>
      </c>
      <c r="S85" s="94">
        <v>0</v>
      </c>
      <c r="T85" s="94">
        <v>0</v>
      </c>
      <c r="U85">
        <v>0.99</v>
      </c>
      <c r="V85">
        <v>0</v>
      </c>
      <c r="W85">
        <v>1.38</v>
      </c>
      <c r="X85">
        <v>19.989999999999998</v>
      </c>
      <c r="Y85">
        <v>6.67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19</v>
      </c>
      <c r="AI85">
        <v>19</v>
      </c>
      <c r="AJ85">
        <v>25.73</v>
      </c>
      <c r="AK85">
        <v>0</v>
      </c>
      <c r="AL85">
        <v>0</v>
      </c>
    </row>
    <row r="86" spans="1:38">
      <c r="A86" t="s">
        <v>128</v>
      </c>
      <c r="B86" s="35">
        <v>261.07</v>
      </c>
      <c r="C86" s="35">
        <v>86.74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65.98</v>
      </c>
      <c r="N86">
        <v>271.89</v>
      </c>
      <c r="O86">
        <v>100.18</v>
      </c>
      <c r="P86">
        <v>0.85</v>
      </c>
      <c r="R86" s="94">
        <v>0</v>
      </c>
      <c r="S86" s="94">
        <v>0</v>
      </c>
      <c r="T86" s="94">
        <v>0</v>
      </c>
      <c r="U86">
        <v>0.99</v>
      </c>
      <c r="V86">
        <v>0</v>
      </c>
      <c r="W86">
        <v>1.38</v>
      </c>
      <c r="X86">
        <v>19.989999999999998</v>
      </c>
      <c r="Y86">
        <v>6.67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20</v>
      </c>
      <c r="AI86">
        <v>20</v>
      </c>
      <c r="AJ86">
        <v>25.23</v>
      </c>
      <c r="AK86">
        <v>0</v>
      </c>
      <c r="AL86">
        <v>0</v>
      </c>
    </row>
    <row r="87" spans="1:38">
      <c r="A87" t="s">
        <v>129</v>
      </c>
      <c r="B87" s="35">
        <v>261.07</v>
      </c>
      <c r="C87" s="35">
        <v>74.55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65.98</v>
      </c>
      <c r="N87">
        <v>271.89</v>
      </c>
      <c r="O87">
        <v>100.18</v>
      </c>
      <c r="P87">
        <v>0.85</v>
      </c>
      <c r="R87" s="94">
        <v>0</v>
      </c>
      <c r="S87" s="94">
        <v>0</v>
      </c>
      <c r="T87" s="94">
        <v>0</v>
      </c>
      <c r="U87">
        <v>0.95</v>
      </c>
      <c r="V87">
        <v>0</v>
      </c>
      <c r="W87">
        <v>1.34</v>
      </c>
      <c r="X87">
        <v>19.989999999999998</v>
      </c>
      <c r="Y87">
        <v>6.67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21.67</v>
      </c>
      <c r="AI87">
        <v>21.66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230.35</v>
      </c>
      <c r="C88" s="35">
        <v>74.55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70.13</v>
      </c>
      <c r="N88">
        <v>271.89</v>
      </c>
      <c r="O88">
        <v>100.18</v>
      </c>
      <c r="P88">
        <v>0.85</v>
      </c>
      <c r="R88" s="94">
        <v>0</v>
      </c>
      <c r="S88" s="94">
        <v>0</v>
      </c>
      <c r="T88" s="94">
        <v>0</v>
      </c>
      <c r="U88">
        <v>0.95</v>
      </c>
      <c r="V88">
        <v>0</v>
      </c>
      <c r="W88">
        <v>1.34</v>
      </c>
      <c r="X88">
        <v>19.989999999999998</v>
      </c>
      <c r="Y88">
        <v>6.67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21.67</v>
      </c>
      <c r="AI88">
        <v>21.66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230.35</v>
      </c>
      <c r="C89" s="35">
        <v>74.55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70.13</v>
      </c>
      <c r="N89">
        <v>271.89</v>
      </c>
      <c r="O89">
        <v>100.18</v>
      </c>
      <c r="P89">
        <v>0.85</v>
      </c>
      <c r="R89" s="94">
        <v>0</v>
      </c>
      <c r="S89" s="94">
        <v>0</v>
      </c>
      <c r="T89" s="94">
        <v>0</v>
      </c>
      <c r="U89">
        <v>0.95</v>
      </c>
      <c r="V89">
        <v>0</v>
      </c>
      <c r="W89">
        <v>1.34</v>
      </c>
      <c r="X89">
        <v>19.989999999999998</v>
      </c>
      <c r="Y89">
        <v>6.67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21.67</v>
      </c>
      <c r="AI89">
        <v>21.66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230.35</v>
      </c>
      <c r="C90" s="35">
        <v>74.55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70.13</v>
      </c>
      <c r="N90">
        <v>271.89</v>
      </c>
      <c r="O90">
        <v>100.18</v>
      </c>
      <c r="P90">
        <v>0.85</v>
      </c>
      <c r="R90" s="94">
        <v>0</v>
      </c>
      <c r="S90" s="94">
        <v>0</v>
      </c>
      <c r="T90" s="94">
        <v>0</v>
      </c>
      <c r="U90">
        <v>0.95</v>
      </c>
      <c r="V90">
        <v>0</v>
      </c>
      <c r="W90">
        <v>1.34</v>
      </c>
      <c r="X90">
        <v>19.989999999999998</v>
      </c>
      <c r="Y90">
        <v>6.67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21.67</v>
      </c>
      <c r="AI90">
        <v>21.66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230.35</v>
      </c>
      <c r="C91" s="35">
        <v>74.55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70.13</v>
      </c>
      <c r="N91">
        <v>271.89</v>
      </c>
      <c r="O91">
        <v>100.18</v>
      </c>
      <c r="P91">
        <v>0</v>
      </c>
      <c r="R91" s="94">
        <v>0</v>
      </c>
      <c r="S91" s="94">
        <v>0</v>
      </c>
      <c r="T91" s="94">
        <v>0</v>
      </c>
      <c r="U91">
        <v>0.95</v>
      </c>
      <c r="V91">
        <v>0</v>
      </c>
      <c r="W91">
        <v>1.34</v>
      </c>
      <c r="X91">
        <v>19.989999999999998</v>
      </c>
      <c r="Y91">
        <v>6.67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21.67</v>
      </c>
      <c r="AI91">
        <v>21.66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230.35</v>
      </c>
      <c r="C92" s="35">
        <v>74.55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70.13</v>
      </c>
      <c r="N92">
        <v>271.89</v>
      </c>
      <c r="O92">
        <v>100.18</v>
      </c>
      <c r="P92">
        <v>0</v>
      </c>
      <c r="R92" s="94">
        <v>0</v>
      </c>
      <c r="S92" s="94">
        <v>0</v>
      </c>
      <c r="T92" s="94">
        <v>0</v>
      </c>
      <c r="U92">
        <v>0.95</v>
      </c>
      <c r="V92">
        <v>0</v>
      </c>
      <c r="W92">
        <v>1.34</v>
      </c>
      <c r="X92">
        <v>19.989999999999998</v>
      </c>
      <c r="Y92">
        <v>6.67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21.67</v>
      </c>
      <c r="AI92">
        <v>21.66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230.35</v>
      </c>
      <c r="C93" s="35">
        <v>74.55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70.13</v>
      </c>
      <c r="N93">
        <v>230.78</v>
      </c>
      <c r="O93">
        <v>100.18</v>
      </c>
      <c r="P93">
        <v>0.85</v>
      </c>
      <c r="R93" s="94">
        <v>0</v>
      </c>
      <c r="S93" s="94">
        <v>0</v>
      </c>
      <c r="T93" s="94">
        <v>0</v>
      </c>
      <c r="U93">
        <v>0.95</v>
      </c>
      <c r="V93">
        <v>0</v>
      </c>
      <c r="W93">
        <v>1.34</v>
      </c>
      <c r="X93">
        <v>19.989999999999998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22.33</v>
      </c>
      <c r="AI93">
        <v>22.34</v>
      </c>
      <c r="AJ93">
        <v>25.23</v>
      </c>
      <c r="AK93">
        <v>0</v>
      </c>
      <c r="AL93">
        <v>0</v>
      </c>
    </row>
    <row r="94" spans="1:38">
      <c r="A94" t="s">
        <v>136</v>
      </c>
      <c r="B94" s="35">
        <v>189.36</v>
      </c>
      <c r="C94" s="35">
        <v>59.46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70.13</v>
      </c>
      <c r="N94">
        <v>192.32</v>
      </c>
      <c r="O94">
        <v>100.18</v>
      </c>
      <c r="P94">
        <v>0.85</v>
      </c>
      <c r="R94" s="94">
        <v>0</v>
      </c>
      <c r="S94" s="94">
        <v>0</v>
      </c>
      <c r="T94" s="94">
        <v>0</v>
      </c>
      <c r="U94">
        <v>0.95</v>
      </c>
      <c r="V94">
        <v>0</v>
      </c>
      <c r="W94">
        <v>1.34</v>
      </c>
      <c r="X94">
        <v>19.989999999999998</v>
      </c>
      <c r="Y94">
        <v>6.67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23.33</v>
      </c>
      <c r="AI94">
        <v>23.34</v>
      </c>
      <c r="AJ94">
        <v>25.23</v>
      </c>
      <c r="AK94">
        <v>0</v>
      </c>
      <c r="AL94">
        <v>0</v>
      </c>
    </row>
    <row r="95" spans="1:38">
      <c r="A95" t="s">
        <v>137</v>
      </c>
      <c r="B95" s="35">
        <v>141.28</v>
      </c>
      <c r="C95" s="35">
        <v>59.46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70.13</v>
      </c>
      <c r="N95">
        <v>164.85</v>
      </c>
      <c r="O95">
        <v>100.18</v>
      </c>
      <c r="P95">
        <v>0.85</v>
      </c>
      <c r="R95" s="94">
        <v>0</v>
      </c>
      <c r="S95" s="94">
        <v>0</v>
      </c>
      <c r="T95" s="94">
        <v>0</v>
      </c>
      <c r="U95">
        <v>0.95</v>
      </c>
      <c r="V95">
        <v>0</v>
      </c>
      <c r="W95">
        <v>1.34</v>
      </c>
      <c r="X95">
        <v>19.989999999999998</v>
      </c>
      <c r="Y95">
        <v>6.67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24</v>
      </c>
      <c r="AI95">
        <v>24</v>
      </c>
      <c r="AJ95">
        <v>24.72</v>
      </c>
      <c r="AK95">
        <v>0</v>
      </c>
      <c r="AL95">
        <v>0</v>
      </c>
    </row>
    <row r="96" spans="1:38">
      <c r="A96" t="s">
        <v>138</v>
      </c>
      <c r="B96" s="35">
        <v>133.37</v>
      </c>
      <c r="C96" s="35">
        <v>59.46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70.13</v>
      </c>
      <c r="N96">
        <v>164.85</v>
      </c>
      <c r="O96">
        <v>100.18</v>
      </c>
      <c r="P96">
        <v>0.85</v>
      </c>
      <c r="R96" s="94">
        <v>0</v>
      </c>
      <c r="S96" s="94">
        <v>0</v>
      </c>
      <c r="T96" s="94">
        <v>0</v>
      </c>
      <c r="U96">
        <v>0.95</v>
      </c>
      <c r="V96">
        <v>0</v>
      </c>
      <c r="W96">
        <v>1.34</v>
      </c>
      <c r="X96">
        <v>19.989999999999998</v>
      </c>
      <c r="Y96">
        <v>6.67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24.67</v>
      </c>
      <c r="AI96">
        <v>24.66</v>
      </c>
      <c r="AJ96">
        <v>24.72</v>
      </c>
      <c r="AK96">
        <v>0</v>
      </c>
      <c r="AL96">
        <v>0</v>
      </c>
    </row>
    <row r="97" spans="1:50">
      <c r="A97" t="s">
        <v>139</v>
      </c>
      <c r="B97" s="35">
        <v>133.37</v>
      </c>
      <c r="C97" s="35">
        <v>59.46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70.13</v>
      </c>
      <c r="N97">
        <v>164.85</v>
      </c>
      <c r="O97">
        <v>100.18</v>
      </c>
      <c r="P97">
        <v>0.85</v>
      </c>
      <c r="R97" s="94">
        <v>0</v>
      </c>
      <c r="S97" s="94">
        <v>0</v>
      </c>
      <c r="T97" s="94">
        <v>0</v>
      </c>
      <c r="U97">
        <v>0.95</v>
      </c>
      <c r="V97">
        <v>0</v>
      </c>
      <c r="W97">
        <v>1.34</v>
      </c>
      <c r="X97">
        <v>19.989999999999998</v>
      </c>
      <c r="Y97">
        <v>6.67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25.33</v>
      </c>
      <c r="AI97">
        <v>25.34</v>
      </c>
      <c r="AJ97">
        <v>24.72</v>
      </c>
      <c r="AK97">
        <v>0</v>
      </c>
      <c r="AL97">
        <v>0</v>
      </c>
    </row>
    <row r="98" spans="1:50">
      <c r="A98" t="s">
        <v>140</v>
      </c>
      <c r="B98" s="35">
        <v>133.37</v>
      </c>
      <c r="C98" s="35">
        <v>59.46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70.13</v>
      </c>
      <c r="N98">
        <v>164.85</v>
      </c>
      <c r="O98">
        <v>100.18</v>
      </c>
      <c r="P98">
        <v>0.85</v>
      </c>
      <c r="R98" s="94">
        <v>0</v>
      </c>
      <c r="S98" s="94">
        <v>0</v>
      </c>
      <c r="T98" s="94">
        <v>0</v>
      </c>
      <c r="U98">
        <v>0.95</v>
      </c>
      <c r="V98">
        <v>0</v>
      </c>
      <c r="W98">
        <v>1.34</v>
      </c>
      <c r="X98">
        <v>19.989999999999998</v>
      </c>
      <c r="Y98">
        <v>6.67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26.33</v>
      </c>
      <c r="AI98">
        <v>26.34</v>
      </c>
      <c r="AJ98">
        <v>24.72</v>
      </c>
      <c r="AK98">
        <v>0</v>
      </c>
      <c r="AL98">
        <v>0</v>
      </c>
    </row>
    <row r="99" spans="1:50">
      <c r="A99" t="s">
        <v>141</v>
      </c>
      <c r="B99" s="35">
        <f>SUM(B3:B98)/4000</f>
        <v>4.685379999999995</v>
      </c>
      <c r="C99" s="35">
        <f t="shared" ref="C99:P99" si="2">SUM(C3:C98)/4000</f>
        <v>1.6825624999999991</v>
      </c>
      <c r="D99" s="94">
        <f t="shared" ref="D99" si="3">SUM(D3:D98)/4000</f>
        <v>0.8597575000000004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0.13510750000000005</v>
      </c>
      <c r="K99" s="38">
        <f t="shared" si="2"/>
        <v>0.13510750000000005</v>
      </c>
      <c r="L99" s="38">
        <f t="shared" si="2"/>
        <v>0.12701749999999992</v>
      </c>
      <c r="M99">
        <f t="shared" si="2"/>
        <v>1.8142449999999994</v>
      </c>
      <c r="N99">
        <f t="shared" si="2"/>
        <v>5.3838749999999953</v>
      </c>
      <c r="O99">
        <f t="shared" si="2"/>
        <v>2.2158375000000032</v>
      </c>
      <c r="P99">
        <f t="shared" si="2"/>
        <v>1.2937500000000001E-2</v>
      </c>
      <c r="Q99">
        <f t="shared" ref="Q99:AF99" si="5">SUM(Q3:Q98)/4000</f>
        <v>0</v>
      </c>
      <c r="R99" s="94">
        <f t="shared" si="5"/>
        <v>0.30947999999999998</v>
      </c>
      <c r="S99" s="94">
        <f t="shared" si="5"/>
        <v>0.24886749999999999</v>
      </c>
      <c r="T99" s="94">
        <f t="shared" si="5"/>
        <v>0.30140999999999996</v>
      </c>
      <c r="U99">
        <f t="shared" si="5"/>
        <v>2.3519999999999992E-2</v>
      </c>
      <c r="V99">
        <f t="shared" si="5"/>
        <v>1.0641174999999998</v>
      </c>
      <c r="W99">
        <f t="shared" si="5"/>
        <v>3.2900000000000047E-2</v>
      </c>
      <c r="X99">
        <f t="shared" si="5"/>
        <v>0.47976000000000019</v>
      </c>
      <c r="Y99">
        <f t="shared" si="5"/>
        <v>0.16007999999999989</v>
      </c>
      <c r="Z99">
        <f t="shared" si="5"/>
        <v>0.16007999999999989</v>
      </c>
      <c r="AA99">
        <f t="shared" si="5"/>
        <v>1.8138399999999999</v>
      </c>
      <c r="AB99">
        <f t="shared" si="5"/>
        <v>0.36277500000000001</v>
      </c>
      <c r="AC99">
        <f t="shared" si="5"/>
        <v>0.70050000000000001</v>
      </c>
      <c r="AD99">
        <f t="shared" si="5"/>
        <v>0.34425</v>
      </c>
      <c r="AE99">
        <f t="shared" si="5"/>
        <v>0.73</v>
      </c>
      <c r="AF99">
        <f t="shared" si="5"/>
        <v>0.36475000000000002</v>
      </c>
      <c r="AG99">
        <f t="shared" ref="AG99:AM99" si="6">SUM(AG3:AG98)/4000</f>
        <v>0.14634499999999989</v>
      </c>
      <c r="AH99">
        <f t="shared" si="6"/>
        <v>0.35096999999999978</v>
      </c>
      <c r="AI99">
        <f t="shared" si="6"/>
        <v>0.35080999999999996</v>
      </c>
      <c r="AJ99">
        <f t="shared" si="6"/>
        <v>0.15262750000000005</v>
      </c>
      <c r="AK99">
        <f t="shared" si="6"/>
        <v>1.44475</v>
      </c>
      <c r="AL99">
        <f t="shared" si="6"/>
        <v>0.61375000000000002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45685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273.09749053705633</v>
      </c>
      <c r="L3">
        <v>4.8099999999999996</v>
      </c>
      <c r="M3">
        <v>61.33</v>
      </c>
      <c r="N3">
        <v>50.160000000000004</v>
      </c>
      <c r="O3">
        <v>70.849999999999994</v>
      </c>
      <c r="P3">
        <v>26.540000000000003</v>
      </c>
      <c r="Q3">
        <v>3</v>
      </c>
      <c r="R3">
        <v>9.6800000000000015</v>
      </c>
      <c r="S3">
        <v>5.8</v>
      </c>
      <c r="T3">
        <v>0</v>
      </c>
      <c r="U3">
        <v>32.898516481038911</v>
      </c>
      <c r="V3">
        <v>4.49</v>
      </c>
      <c r="W3">
        <v>7.8800000000000017</v>
      </c>
      <c r="X3">
        <v>33.659999999999997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5.9130375253549694</v>
      </c>
      <c r="AG3">
        <v>29.405544000000006</v>
      </c>
      <c r="AH3">
        <v>0</v>
      </c>
      <c r="AI3">
        <v>0</v>
      </c>
      <c r="AJ3">
        <v>0</v>
      </c>
      <c r="AK3">
        <v>22.722066193853433</v>
      </c>
      <c r="AL3">
        <v>1.0071557659208261</v>
      </c>
      <c r="AM3">
        <v>0</v>
      </c>
      <c r="AN3">
        <v>0</v>
      </c>
      <c r="AO3">
        <v>0</v>
      </c>
      <c r="AP3">
        <v>0.54021600000000003</v>
      </c>
      <c r="AQ3">
        <v>0</v>
      </c>
      <c r="AR3">
        <v>1.3967228260869562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646.99900089041762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273.09749053705633</v>
      </c>
      <c r="L4">
        <v>4.8099999999999996</v>
      </c>
      <c r="M4">
        <v>61.33</v>
      </c>
      <c r="N4">
        <v>50.160000000000004</v>
      </c>
      <c r="O4">
        <v>70.849999999999994</v>
      </c>
      <c r="P4">
        <v>26.540000000000003</v>
      </c>
      <c r="Q4">
        <v>3</v>
      </c>
      <c r="R4">
        <v>9.6800000000000015</v>
      </c>
      <c r="S4">
        <v>5.8</v>
      </c>
      <c r="T4">
        <v>0</v>
      </c>
      <c r="U4">
        <v>32.898516481038911</v>
      </c>
      <c r="V4">
        <v>4.49</v>
      </c>
      <c r="W4">
        <v>7.8800000000000017</v>
      </c>
      <c r="X4">
        <v>33.659999999999997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5.9130375253549694</v>
      </c>
      <c r="AG4">
        <v>29.405544000000006</v>
      </c>
      <c r="AH4">
        <v>0</v>
      </c>
      <c r="AI4">
        <v>0</v>
      </c>
      <c r="AJ4">
        <v>0</v>
      </c>
      <c r="AK4">
        <v>22.722066193853433</v>
      </c>
      <c r="AL4">
        <v>1.0071557659208261</v>
      </c>
      <c r="AM4">
        <v>0</v>
      </c>
      <c r="AN4">
        <v>0</v>
      </c>
      <c r="AO4">
        <v>0</v>
      </c>
      <c r="AP4">
        <v>0.54021600000000003</v>
      </c>
      <c r="AQ4">
        <v>0</v>
      </c>
      <c r="AR4">
        <v>0.27670923913043466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645.87898730346114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273.09749053705633</v>
      </c>
      <c r="L5">
        <v>4.8099999999999996</v>
      </c>
      <c r="M5">
        <v>61.33</v>
      </c>
      <c r="N5">
        <v>50.160000000000004</v>
      </c>
      <c r="O5">
        <v>70.849999999999994</v>
      </c>
      <c r="P5">
        <v>26.540000000000003</v>
      </c>
      <c r="Q5">
        <v>3</v>
      </c>
      <c r="R5">
        <v>9.6800000000000015</v>
      </c>
      <c r="S5">
        <v>5.8</v>
      </c>
      <c r="T5">
        <v>0</v>
      </c>
      <c r="U5">
        <v>32.898516481038911</v>
      </c>
      <c r="V5">
        <v>4.49</v>
      </c>
      <c r="W5">
        <v>8</v>
      </c>
      <c r="X5">
        <v>33.659999999999997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5.9130375253549694</v>
      </c>
      <c r="AG5">
        <v>29.405544000000006</v>
      </c>
      <c r="AH5">
        <v>0</v>
      </c>
      <c r="AI5">
        <v>0</v>
      </c>
      <c r="AJ5">
        <v>0</v>
      </c>
      <c r="AK5">
        <v>22.722066193853433</v>
      </c>
      <c r="AL5">
        <v>1.0071557659208261</v>
      </c>
      <c r="AM5">
        <v>0</v>
      </c>
      <c r="AN5">
        <v>0</v>
      </c>
      <c r="AO5">
        <v>0</v>
      </c>
      <c r="AP5">
        <v>0.54021600000000003</v>
      </c>
      <c r="AQ5">
        <v>0</v>
      </c>
      <c r="AR5">
        <v>0.27670923913043466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645.99898730346115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273.09749053705633</v>
      </c>
      <c r="L6">
        <v>4.8099999999999996</v>
      </c>
      <c r="M6">
        <v>61.33</v>
      </c>
      <c r="N6">
        <v>50.160000000000004</v>
      </c>
      <c r="O6">
        <v>70.849999999999994</v>
      </c>
      <c r="P6">
        <v>26.540000000000003</v>
      </c>
      <c r="Q6">
        <v>3</v>
      </c>
      <c r="R6">
        <v>9.6800000000000015</v>
      </c>
      <c r="S6">
        <v>5.8</v>
      </c>
      <c r="T6">
        <v>0</v>
      </c>
      <c r="U6">
        <v>32.898516481038911</v>
      </c>
      <c r="V6">
        <v>4.49</v>
      </c>
      <c r="W6">
        <v>8</v>
      </c>
      <c r="X6">
        <v>33.659999999999997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5.9130375253549694</v>
      </c>
      <c r="AG6">
        <v>29.405544000000006</v>
      </c>
      <c r="AH6">
        <v>0</v>
      </c>
      <c r="AI6">
        <v>0</v>
      </c>
      <c r="AJ6">
        <v>0</v>
      </c>
      <c r="AK6">
        <v>22.722066193853433</v>
      </c>
      <c r="AL6">
        <v>1.0071557659208261</v>
      </c>
      <c r="AM6">
        <v>0</v>
      </c>
      <c r="AN6">
        <v>0</v>
      </c>
      <c r="AO6">
        <v>0</v>
      </c>
      <c r="AP6">
        <v>0.54021600000000003</v>
      </c>
      <c r="AQ6">
        <v>0</v>
      </c>
      <c r="AR6">
        <v>0.27670923913043466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645.99898730346115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273.09749053705633</v>
      </c>
      <c r="L7">
        <v>4.8099999999999996</v>
      </c>
      <c r="M7">
        <v>61.33</v>
      </c>
      <c r="N7">
        <v>50.160000000000004</v>
      </c>
      <c r="O7">
        <v>70.849999999999994</v>
      </c>
      <c r="P7">
        <v>26.540000000000003</v>
      </c>
      <c r="Q7">
        <v>3</v>
      </c>
      <c r="R7">
        <v>9.6800000000000015</v>
      </c>
      <c r="S7">
        <v>5.8</v>
      </c>
      <c r="T7">
        <v>0</v>
      </c>
      <c r="U7">
        <v>32.898516481038911</v>
      </c>
      <c r="V7">
        <v>4.49</v>
      </c>
      <c r="W7">
        <v>8</v>
      </c>
      <c r="X7">
        <v>33.659999999999997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5.9130375253549694</v>
      </c>
      <c r="AG7">
        <v>29.405544000000006</v>
      </c>
      <c r="AH7">
        <v>0</v>
      </c>
      <c r="AI7">
        <v>0</v>
      </c>
      <c r="AJ7">
        <v>0</v>
      </c>
      <c r="AK7">
        <v>22.722066193853433</v>
      </c>
      <c r="AL7">
        <v>1.0071557659208261</v>
      </c>
      <c r="AM7">
        <v>0</v>
      </c>
      <c r="AN7">
        <v>0</v>
      </c>
      <c r="AO7">
        <v>0</v>
      </c>
      <c r="AP7">
        <v>0.54021600000000003</v>
      </c>
      <c r="AQ7">
        <v>0</v>
      </c>
      <c r="AR7">
        <v>0.27670923913043466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645.99898730346115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273.09749053705633</v>
      </c>
      <c r="L8">
        <v>4.8099999999999996</v>
      </c>
      <c r="M8">
        <v>61.33</v>
      </c>
      <c r="N8">
        <v>50.160000000000004</v>
      </c>
      <c r="O8">
        <v>70.849999999999994</v>
      </c>
      <c r="P8">
        <v>26.540000000000003</v>
      </c>
      <c r="Q8">
        <v>3</v>
      </c>
      <c r="R8">
        <v>9.6800000000000015</v>
      </c>
      <c r="S8">
        <v>5.8</v>
      </c>
      <c r="T8">
        <v>0</v>
      </c>
      <c r="U8">
        <v>32.898516481038911</v>
      </c>
      <c r="V8">
        <v>4.49</v>
      </c>
      <c r="W8">
        <v>8</v>
      </c>
      <c r="X8">
        <v>33.659999999999997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5.9130375253549694</v>
      </c>
      <c r="AG8">
        <v>29.405544000000006</v>
      </c>
      <c r="AH8">
        <v>0</v>
      </c>
      <c r="AI8">
        <v>0</v>
      </c>
      <c r="AJ8">
        <v>0</v>
      </c>
      <c r="AK8">
        <v>22.722066193853433</v>
      </c>
      <c r="AL8">
        <v>1.0071557659208261</v>
      </c>
      <c r="AM8">
        <v>0</v>
      </c>
      <c r="AN8">
        <v>0</v>
      </c>
      <c r="AO8">
        <v>0</v>
      </c>
      <c r="AP8">
        <v>0.54021600000000003</v>
      </c>
      <c r="AQ8">
        <v>0</v>
      </c>
      <c r="AR8">
        <v>0.27670923913043466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645.99898730346115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273.09749053705633</v>
      </c>
      <c r="L9">
        <v>4.8099999999999996</v>
      </c>
      <c r="M9">
        <v>61.33</v>
      </c>
      <c r="N9">
        <v>50.160000000000004</v>
      </c>
      <c r="O9">
        <v>70.849999999999994</v>
      </c>
      <c r="P9">
        <v>26.540000000000003</v>
      </c>
      <c r="Q9">
        <v>3</v>
      </c>
      <c r="R9">
        <v>9.6800000000000015</v>
      </c>
      <c r="S9">
        <v>5.8</v>
      </c>
      <c r="T9">
        <v>0</v>
      </c>
      <c r="U9">
        <v>32.898516481038911</v>
      </c>
      <c r="V9">
        <v>4.49</v>
      </c>
      <c r="W9">
        <v>8</v>
      </c>
      <c r="X9">
        <v>33.659999999999997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29.405544000000006</v>
      </c>
      <c r="AH9">
        <v>0</v>
      </c>
      <c r="AI9">
        <v>0</v>
      </c>
      <c r="AJ9">
        <v>0</v>
      </c>
      <c r="AK9">
        <v>22.722066193853433</v>
      </c>
      <c r="AL9">
        <v>1.0071557659208261</v>
      </c>
      <c r="AM9">
        <v>0</v>
      </c>
      <c r="AN9">
        <v>0</v>
      </c>
      <c r="AO9">
        <v>0</v>
      </c>
      <c r="AP9">
        <v>0.54021600000000003</v>
      </c>
      <c r="AQ9">
        <v>0</v>
      </c>
      <c r="AR9">
        <v>0.27670923913043466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645.99898730346115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273.09749053705633</v>
      </c>
      <c r="L10">
        <v>4.8099999999999996</v>
      </c>
      <c r="M10">
        <v>61.33</v>
      </c>
      <c r="N10">
        <v>50.160000000000004</v>
      </c>
      <c r="O10">
        <v>70.849999999999994</v>
      </c>
      <c r="P10">
        <v>26.540000000000003</v>
      </c>
      <c r="Q10">
        <v>3</v>
      </c>
      <c r="R10">
        <v>9.6800000000000015</v>
      </c>
      <c r="S10">
        <v>5.8</v>
      </c>
      <c r="T10">
        <v>0</v>
      </c>
      <c r="U10">
        <v>32.898516481038911</v>
      </c>
      <c r="V10">
        <v>4.49</v>
      </c>
      <c r="W10">
        <v>8</v>
      </c>
      <c r="X10">
        <v>33.659999999999997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29.405544000000006</v>
      </c>
      <c r="AH10">
        <v>0</v>
      </c>
      <c r="AI10">
        <v>0</v>
      </c>
      <c r="AJ10">
        <v>0</v>
      </c>
      <c r="AK10">
        <v>22.722066193853433</v>
      </c>
      <c r="AL10">
        <v>1.0071557659208261</v>
      </c>
      <c r="AM10">
        <v>0</v>
      </c>
      <c r="AN10">
        <v>0</v>
      </c>
      <c r="AO10">
        <v>0</v>
      </c>
      <c r="AP10">
        <v>0.54021600000000003</v>
      </c>
      <c r="AQ10">
        <v>0</v>
      </c>
      <c r="AR10">
        <v>0.27670923913043466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645.99898730346115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273.09749053705633</v>
      </c>
      <c r="L11">
        <v>4.8099999999999996</v>
      </c>
      <c r="M11">
        <v>61.33</v>
      </c>
      <c r="N11">
        <v>50.160000000000004</v>
      </c>
      <c r="O11">
        <v>70.849999999999994</v>
      </c>
      <c r="P11">
        <v>26.540000000000003</v>
      </c>
      <c r="Q11">
        <v>3</v>
      </c>
      <c r="R11">
        <v>9.6800000000000015</v>
      </c>
      <c r="S11">
        <v>5.8</v>
      </c>
      <c r="T11">
        <v>0</v>
      </c>
      <c r="U11">
        <v>32.898516481038911</v>
      </c>
      <c r="V11">
        <v>4.49</v>
      </c>
      <c r="W11">
        <v>7.6935968194574365</v>
      </c>
      <c r="X11">
        <v>33.659999999999997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29.405544000000006</v>
      </c>
      <c r="AH11">
        <v>0</v>
      </c>
      <c r="AI11">
        <v>0</v>
      </c>
      <c r="AJ11">
        <v>0</v>
      </c>
      <c r="AK11">
        <v>22.722066193853433</v>
      </c>
      <c r="AL11">
        <v>1.0071557659208261</v>
      </c>
      <c r="AM11">
        <v>0</v>
      </c>
      <c r="AN11">
        <v>0</v>
      </c>
      <c r="AO11">
        <v>0</v>
      </c>
      <c r="AP11">
        <v>0.86522399999999999</v>
      </c>
      <c r="AQ11">
        <v>0</v>
      </c>
      <c r="AR11">
        <v>0.27670923913043466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646.01759212291859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273.09749053705633</v>
      </c>
      <c r="L12">
        <v>4.8099999999999996</v>
      </c>
      <c r="M12">
        <v>61.33</v>
      </c>
      <c r="N12">
        <v>50.160000000000004</v>
      </c>
      <c r="O12">
        <v>70.849999999999994</v>
      </c>
      <c r="P12">
        <v>26.540000000000003</v>
      </c>
      <c r="Q12">
        <v>3</v>
      </c>
      <c r="R12">
        <v>9.6800000000000015</v>
      </c>
      <c r="S12">
        <v>5.8</v>
      </c>
      <c r="T12">
        <v>0</v>
      </c>
      <c r="U12">
        <v>32.898516481038911</v>
      </c>
      <c r="V12">
        <v>4.49</v>
      </c>
      <c r="W12">
        <v>7.6935968194574365</v>
      </c>
      <c r="X12">
        <v>33.659999999999997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29.405544000000006</v>
      </c>
      <c r="AH12">
        <v>0</v>
      </c>
      <c r="AI12">
        <v>0</v>
      </c>
      <c r="AJ12">
        <v>0</v>
      </c>
      <c r="AK12">
        <v>22.722066193853433</v>
      </c>
      <c r="AL12">
        <v>1.0071557659208261</v>
      </c>
      <c r="AM12">
        <v>0</v>
      </c>
      <c r="AN12">
        <v>0</v>
      </c>
      <c r="AO12">
        <v>0</v>
      </c>
      <c r="AP12">
        <v>0.86522399999999999</v>
      </c>
      <c r="AQ12">
        <v>0</v>
      </c>
      <c r="AR12">
        <v>0.27670923913043466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646.01759212291859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273.09749053705633</v>
      </c>
      <c r="L13">
        <v>4.8099999999999996</v>
      </c>
      <c r="M13">
        <v>61.33</v>
      </c>
      <c r="N13">
        <v>50.160000000000004</v>
      </c>
      <c r="O13">
        <v>70.849999999999994</v>
      </c>
      <c r="P13">
        <v>26.540000000000003</v>
      </c>
      <c r="Q13">
        <v>3</v>
      </c>
      <c r="R13">
        <v>9.6800000000000015</v>
      </c>
      <c r="S13">
        <v>5.8</v>
      </c>
      <c r="T13">
        <v>0</v>
      </c>
      <c r="U13">
        <v>32.898516481038911</v>
      </c>
      <c r="V13">
        <v>4.49</v>
      </c>
      <c r="W13">
        <v>7.6935968194574365</v>
      </c>
      <c r="X13">
        <v>33.659999999999997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29.405544000000006</v>
      </c>
      <c r="AH13">
        <v>0</v>
      </c>
      <c r="AI13">
        <v>0</v>
      </c>
      <c r="AJ13">
        <v>0</v>
      </c>
      <c r="AK13">
        <v>22.722066193853433</v>
      </c>
      <c r="AL13">
        <v>1.0071557659208261</v>
      </c>
      <c r="AM13">
        <v>0</v>
      </c>
      <c r="AN13">
        <v>0</v>
      </c>
      <c r="AO13">
        <v>0</v>
      </c>
      <c r="AP13">
        <v>0.86522399999999999</v>
      </c>
      <c r="AQ13">
        <v>0</v>
      </c>
      <c r="AR13">
        <v>0.27670923913043466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646.01759212291859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273.09749053705633</v>
      </c>
      <c r="L14">
        <v>4.8099999999999996</v>
      </c>
      <c r="M14">
        <v>61.33</v>
      </c>
      <c r="N14">
        <v>50.160000000000004</v>
      </c>
      <c r="O14">
        <v>70.849999999999994</v>
      </c>
      <c r="P14">
        <v>26.540000000000003</v>
      </c>
      <c r="Q14">
        <v>3</v>
      </c>
      <c r="R14">
        <v>9.6800000000000015</v>
      </c>
      <c r="S14">
        <v>5.8</v>
      </c>
      <c r="T14">
        <v>0</v>
      </c>
      <c r="U14">
        <v>32.898516481038911</v>
      </c>
      <c r="V14">
        <v>4.49</v>
      </c>
      <c r="W14">
        <v>7.6935968194574365</v>
      </c>
      <c r="X14">
        <v>33.659999999999997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29.405544000000006</v>
      </c>
      <c r="AH14">
        <v>0</v>
      </c>
      <c r="AI14">
        <v>0</v>
      </c>
      <c r="AJ14">
        <v>0</v>
      </c>
      <c r="AK14">
        <v>22.722066193853433</v>
      </c>
      <c r="AL14">
        <v>1.0071557659208261</v>
      </c>
      <c r="AM14">
        <v>0</v>
      </c>
      <c r="AN14">
        <v>0</v>
      </c>
      <c r="AO14">
        <v>0</v>
      </c>
      <c r="AP14">
        <v>0.86522399999999999</v>
      </c>
      <c r="AQ14">
        <v>0</v>
      </c>
      <c r="AR14">
        <v>0.27670923913043466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646.01759212291859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273.09749053705633</v>
      </c>
      <c r="L15">
        <v>4.8099999999999996</v>
      </c>
      <c r="M15">
        <v>61.33</v>
      </c>
      <c r="N15">
        <v>50.160000000000004</v>
      </c>
      <c r="O15">
        <v>70.849999999999994</v>
      </c>
      <c r="P15">
        <v>26.540000000000003</v>
      </c>
      <c r="Q15">
        <v>3</v>
      </c>
      <c r="R15">
        <v>9.6800000000000015</v>
      </c>
      <c r="S15">
        <v>5.8</v>
      </c>
      <c r="T15">
        <v>0</v>
      </c>
      <c r="U15">
        <v>32.898516481038911</v>
      </c>
      <c r="V15">
        <v>4.49</v>
      </c>
      <c r="W15">
        <v>7.6935968194574365</v>
      </c>
      <c r="X15">
        <v>33.659999999999997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6.9615215745647241</v>
      </c>
      <c r="AF15">
        <v>5.9130375253549694</v>
      </c>
      <c r="AG15">
        <v>29.405544000000006</v>
      </c>
      <c r="AH15">
        <v>0</v>
      </c>
      <c r="AI15">
        <v>0</v>
      </c>
      <c r="AJ15">
        <v>0</v>
      </c>
      <c r="AK15">
        <v>22.722066193853433</v>
      </c>
      <c r="AL15">
        <v>1.0071557659208261</v>
      </c>
      <c r="AM15">
        <v>0</v>
      </c>
      <c r="AN15">
        <v>0</v>
      </c>
      <c r="AO15">
        <v>0</v>
      </c>
      <c r="AP15">
        <v>0.86522399999999999</v>
      </c>
      <c r="AQ15">
        <v>0</v>
      </c>
      <c r="AR15">
        <v>0.27670923913043466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652.97911369748329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273.09749053705633</v>
      </c>
      <c r="L16">
        <v>4.8099999999999996</v>
      </c>
      <c r="M16">
        <v>61.33</v>
      </c>
      <c r="N16">
        <v>50.160000000000004</v>
      </c>
      <c r="O16">
        <v>70.849999999999994</v>
      </c>
      <c r="P16">
        <v>26.540000000000003</v>
      </c>
      <c r="Q16">
        <v>3</v>
      </c>
      <c r="R16">
        <v>9.6800000000000015</v>
      </c>
      <c r="S16">
        <v>5.8</v>
      </c>
      <c r="T16">
        <v>0</v>
      </c>
      <c r="U16">
        <v>32.898516481038911</v>
      </c>
      <c r="V16">
        <v>4.49</v>
      </c>
      <c r="W16">
        <v>7.6935968194574365</v>
      </c>
      <c r="X16">
        <v>33.659999999999997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6.9615215745647241</v>
      </c>
      <c r="AF16">
        <v>5.9130375253549694</v>
      </c>
      <c r="AG16">
        <v>29.405544000000006</v>
      </c>
      <c r="AH16">
        <v>0</v>
      </c>
      <c r="AI16">
        <v>0</v>
      </c>
      <c r="AJ16">
        <v>0</v>
      </c>
      <c r="AK16">
        <v>22.722066193853433</v>
      </c>
      <c r="AL16">
        <v>1.0071557659208261</v>
      </c>
      <c r="AM16">
        <v>0</v>
      </c>
      <c r="AN16">
        <v>0</v>
      </c>
      <c r="AO16">
        <v>0</v>
      </c>
      <c r="AP16">
        <v>0.86522399999999999</v>
      </c>
      <c r="AQ16">
        <v>0</v>
      </c>
      <c r="AR16">
        <v>0.27670923913043466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652.97911369748329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271.1774772514201</v>
      </c>
      <c r="L17">
        <v>4.8099999999999996</v>
      </c>
      <c r="M17">
        <v>61.33</v>
      </c>
      <c r="N17">
        <v>50.160000000000004</v>
      </c>
      <c r="O17">
        <v>70.849999999999994</v>
      </c>
      <c r="P17">
        <v>26.540000000000003</v>
      </c>
      <c r="Q17">
        <v>2.5299999999999998</v>
      </c>
      <c r="R17">
        <v>9.84</v>
      </c>
      <c r="S17">
        <v>5.8</v>
      </c>
      <c r="T17">
        <v>0</v>
      </c>
      <c r="U17">
        <v>32.898516481038911</v>
      </c>
      <c r="V17">
        <v>4.8056588447653432</v>
      </c>
      <c r="W17">
        <v>7.6935968194574365</v>
      </c>
      <c r="X17">
        <v>34.450000000000003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6.9615215745647241</v>
      </c>
      <c r="AF17">
        <v>5.9130375253549694</v>
      </c>
      <c r="AG17">
        <v>29.405544000000006</v>
      </c>
      <c r="AH17">
        <v>0</v>
      </c>
      <c r="AI17">
        <v>0</v>
      </c>
      <c r="AJ17">
        <v>0</v>
      </c>
      <c r="AK17">
        <v>22.722066193853433</v>
      </c>
      <c r="AL17">
        <v>1.0071557659208261</v>
      </c>
      <c r="AM17">
        <v>0</v>
      </c>
      <c r="AN17">
        <v>0</v>
      </c>
      <c r="AO17">
        <v>0</v>
      </c>
      <c r="AP17">
        <v>3.2983920000000002</v>
      </c>
      <c r="AQ17">
        <v>0</v>
      </c>
      <c r="AR17">
        <v>0.27670923913043466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654.28792725661242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271.1774772514201</v>
      </c>
      <c r="L18">
        <v>4.8099999999999996</v>
      </c>
      <c r="M18">
        <v>61.33</v>
      </c>
      <c r="N18">
        <v>50.160000000000004</v>
      </c>
      <c r="O18">
        <v>70.849999999999994</v>
      </c>
      <c r="P18">
        <v>26.540000000000003</v>
      </c>
      <c r="Q18">
        <v>2.5299999999999998</v>
      </c>
      <c r="R18">
        <v>9.84</v>
      </c>
      <c r="S18">
        <v>5.8</v>
      </c>
      <c r="T18">
        <v>0</v>
      </c>
      <c r="U18">
        <v>32.898516481038911</v>
      </c>
      <c r="V18">
        <v>4.8056588447653432</v>
      </c>
      <c r="W18">
        <v>7.6935968194574365</v>
      </c>
      <c r="X18">
        <v>34.450000000000003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6.9615215745647241</v>
      </c>
      <c r="AF18">
        <v>5.9130375253549694</v>
      </c>
      <c r="AG18">
        <v>29.405544000000006</v>
      </c>
      <c r="AH18">
        <v>0</v>
      </c>
      <c r="AI18">
        <v>0</v>
      </c>
      <c r="AJ18">
        <v>0</v>
      </c>
      <c r="AK18">
        <v>22.722066193853433</v>
      </c>
      <c r="AL18">
        <v>1.0071557659208261</v>
      </c>
      <c r="AM18">
        <v>0</v>
      </c>
      <c r="AN18">
        <v>0</v>
      </c>
      <c r="AO18">
        <v>0</v>
      </c>
      <c r="AP18">
        <v>3.2983920000000002</v>
      </c>
      <c r="AQ18">
        <v>0</v>
      </c>
      <c r="AR18">
        <v>0.27670923913043466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654.28792725661242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271.1774772514201</v>
      </c>
      <c r="L19">
        <v>4.8099999999999996</v>
      </c>
      <c r="M19">
        <v>61.33</v>
      </c>
      <c r="N19">
        <v>50.160000000000004</v>
      </c>
      <c r="O19">
        <v>70.849999999999994</v>
      </c>
      <c r="P19">
        <v>26.540000000000003</v>
      </c>
      <c r="Q19">
        <v>2.5299999999999998</v>
      </c>
      <c r="R19">
        <v>9.84</v>
      </c>
      <c r="S19">
        <v>5.8</v>
      </c>
      <c r="T19">
        <v>0</v>
      </c>
      <c r="U19">
        <v>27.6</v>
      </c>
      <c r="V19">
        <v>4.8056588447653432</v>
      </c>
      <c r="W19">
        <v>7.6935968194574365</v>
      </c>
      <c r="X19">
        <v>34.450000000000003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6.9615215745647241</v>
      </c>
      <c r="AF19">
        <v>5.9130375253549694</v>
      </c>
      <c r="AG19">
        <v>29.405544000000006</v>
      </c>
      <c r="AH19">
        <v>0</v>
      </c>
      <c r="AI19">
        <v>0</v>
      </c>
      <c r="AJ19">
        <v>0</v>
      </c>
      <c r="AK19">
        <v>22.722066193853433</v>
      </c>
      <c r="AL19">
        <v>1.0071557659208261</v>
      </c>
      <c r="AM19">
        <v>0</v>
      </c>
      <c r="AN19">
        <v>0</v>
      </c>
      <c r="AO19">
        <v>0</v>
      </c>
      <c r="AP19">
        <v>3.2983920000000002</v>
      </c>
      <c r="AQ19">
        <v>0</v>
      </c>
      <c r="AR19">
        <v>0.27670923913043466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648.98941077557345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271.1774772514201</v>
      </c>
      <c r="L20">
        <v>4.8099999999999996</v>
      </c>
      <c r="M20">
        <v>61.33</v>
      </c>
      <c r="N20">
        <v>50.160000000000004</v>
      </c>
      <c r="O20">
        <v>70.849999999999994</v>
      </c>
      <c r="P20">
        <v>26.540000000000003</v>
      </c>
      <c r="Q20">
        <v>2.5299999999999998</v>
      </c>
      <c r="R20">
        <v>9.84</v>
      </c>
      <c r="S20">
        <v>5.8</v>
      </c>
      <c r="T20">
        <v>0</v>
      </c>
      <c r="U20">
        <v>27.6</v>
      </c>
      <c r="V20">
        <v>4.8056588447653432</v>
      </c>
      <c r="W20">
        <v>7.6935968194574365</v>
      </c>
      <c r="X20">
        <v>34.450000000000003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6.9615215745647241</v>
      </c>
      <c r="AF20">
        <v>5.9130375253549694</v>
      </c>
      <c r="AG20">
        <v>29.405544000000006</v>
      </c>
      <c r="AH20">
        <v>0</v>
      </c>
      <c r="AI20">
        <v>0</v>
      </c>
      <c r="AJ20">
        <v>0</v>
      </c>
      <c r="AK20">
        <v>22.722066193853433</v>
      </c>
      <c r="AL20">
        <v>1.0071557659208261</v>
      </c>
      <c r="AM20">
        <v>0</v>
      </c>
      <c r="AN20">
        <v>0</v>
      </c>
      <c r="AO20">
        <v>0</v>
      </c>
      <c r="AP20">
        <v>3.2983920000000002</v>
      </c>
      <c r="AQ20">
        <v>0</v>
      </c>
      <c r="AR20">
        <v>0.27670923913043466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648.98941077557345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271.1774772514201</v>
      </c>
      <c r="L21">
        <v>4.8099999999999996</v>
      </c>
      <c r="M21">
        <v>61.33</v>
      </c>
      <c r="N21">
        <v>50.160000000000004</v>
      </c>
      <c r="O21">
        <v>70.849999999999994</v>
      </c>
      <c r="P21">
        <v>26.540000000000003</v>
      </c>
      <c r="Q21">
        <v>2.5299999999999998</v>
      </c>
      <c r="R21">
        <v>9.84</v>
      </c>
      <c r="S21">
        <v>5.8</v>
      </c>
      <c r="T21">
        <v>0</v>
      </c>
      <c r="U21">
        <v>27.6</v>
      </c>
      <c r="V21">
        <v>4.8056588447653432</v>
      </c>
      <c r="W21">
        <v>7.6935968194574365</v>
      </c>
      <c r="X21">
        <v>34.450000000000003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6.9615215745647241</v>
      </c>
      <c r="AF21">
        <v>5.9130375253549694</v>
      </c>
      <c r="AG21">
        <v>29.405544000000006</v>
      </c>
      <c r="AH21">
        <v>0</v>
      </c>
      <c r="AI21">
        <v>0</v>
      </c>
      <c r="AJ21">
        <v>0</v>
      </c>
      <c r="AK21">
        <v>22.722066193853433</v>
      </c>
      <c r="AL21">
        <v>1.0071557659208261</v>
      </c>
      <c r="AM21">
        <v>0</v>
      </c>
      <c r="AN21">
        <v>0</v>
      </c>
      <c r="AO21">
        <v>0</v>
      </c>
      <c r="AP21">
        <v>3.2983920000000002</v>
      </c>
      <c r="AQ21">
        <v>0</v>
      </c>
      <c r="AR21">
        <v>0.27670923913043466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648.98941077557345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271.1774772514201</v>
      </c>
      <c r="L22">
        <v>4.8099999999999996</v>
      </c>
      <c r="M22">
        <v>61.33</v>
      </c>
      <c r="N22">
        <v>50.160000000000004</v>
      </c>
      <c r="O22">
        <v>70.849999999999994</v>
      </c>
      <c r="P22">
        <v>26.540000000000003</v>
      </c>
      <c r="Q22">
        <v>2.5299999999999998</v>
      </c>
      <c r="R22">
        <v>9.84</v>
      </c>
      <c r="S22">
        <v>5.8</v>
      </c>
      <c r="T22">
        <v>0</v>
      </c>
      <c r="U22">
        <v>27.6</v>
      </c>
      <c r="V22">
        <v>4.8056588447653432</v>
      </c>
      <c r="W22">
        <v>7.6935968194574365</v>
      </c>
      <c r="X22">
        <v>34.450000000000003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6.9615215745647241</v>
      </c>
      <c r="AF22">
        <v>5.9130375253549694</v>
      </c>
      <c r="AG22">
        <v>29.405544000000006</v>
      </c>
      <c r="AH22">
        <v>7.9977858500527974</v>
      </c>
      <c r="AI22">
        <v>0</v>
      </c>
      <c r="AJ22">
        <v>0</v>
      </c>
      <c r="AK22">
        <v>22.722066193853433</v>
      </c>
      <c r="AL22">
        <v>1.0071557659208261</v>
      </c>
      <c r="AM22">
        <v>0</v>
      </c>
      <c r="AN22">
        <v>0</v>
      </c>
      <c r="AO22">
        <v>0</v>
      </c>
      <c r="AP22">
        <v>3.2983920000000002</v>
      </c>
      <c r="AQ22">
        <v>10.369892063492063</v>
      </c>
      <c r="AR22">
        <v>0.27670923913043466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667.35708868911831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271.1774772514201</v>
      </c>
      <c r="L23">
        <v>4.8099999999999996</v>
      </c>
      <c r="M23">
        <v>61.33</v>
      </c>
      <c r="N23">
        <v>50.160000000000004</v>
      </c>
      <c r="O23">
        <v>70.849999999999994</v>
      </c>
      <c r="P23">
        <v>26.540000000000003</v>
      </c>
      <c r="Q23">
        <v>2.5299999999999998</v>
      </c>
      <c r="R23">
        <v>9.84</v>
      </c>
      <c r="S23">
        <v>5.8</v>
      </c>
      <c r="T23">
        <v>0</v>
      </c>
      <c r="U23">
        <v>27.6</v>
      </c>
      <c r="V23">
        <v>4.8063752825923132</v>
      </c>
      <c r="W23">
        <v>7.6935968194574365</v>
      </c>
      <c r="X23">
        <v>34.450000000000003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6.9615215745647241</v>
      </c>
      <c r="AF23">
        <v>5.9130375253549694</v>
      </c>
      <c r="AG23">
        <v>29.405544000000006</v>
      </c>
      <c r="AH23">
        <v>7.9977858500527974</v>
      </c>
      <c r="AI23">
        <v>0</v>
      </c>
      <c r="AJ23">
        <v>0</v>
      </c>
      <c r="AK23">
        <v>22.722066193853433</v>
      </c>
      <c r="AL23">
        <v>1.0071557659208261</v>
      </c>
      <c r="AM23">
        <v>0</v>
      </c>
      <c r="AN23">
        <v>0</v>
      </c>
      <c r="AO23">
        <v>0</v>
      </c>
      <c r="AP23">
        <v>0.54021600000000003</v>
      </c>
      <c r="AQ23">
        <v>10.369892063492063</v>
      </c>
      <c r="AR23">
        <v>0.27670923913043466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664.59962912694516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271.1774772514201</v>
      </c>
      <c r="L24">
        <v>4.8099999999999996</v>
      </c>
      <c r="M24">
        <v>61.32</v>
      </c>
      <c r="N24">
        <v>50.160000000000004</v>
      </c>
      <c r="O24">
        <v>70.849999999999994</v>
      </c>
      <c r="P24">
        <v>25.42</v>
      </c>
      <c r="Q24">
        <v>2.5299999999999998</v>
      </c>
      <c r="R24">
        <v>9.84</v>
      </c>
      <c r="S24">
        <v>5.8</v>
      </c>
      <c r="T24">
        <v>0</v>
      </c>
      <c r="U24">
        <v>27.6</v>
      </c>
      <c r="V24">
        <v>4.8063752825923132</v>
      </c>
      <c r="W24">
        <v>7.6935968194574365</v>
      </c>
      <c r="X24">
        <v>34.450000000000003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6.9615215745647241</v>
      </c>
      <c r="AF24">
        <v>5.9130375253549694</v>
      </c>
      <c r="AG24">
        <v>29.405544000000006</v>
      </c>
      <c r="AH24">
        <v>7.9977858500527974</v>
      </c>
      <c r="AI24">
        <v>0</v>
      </c>
      <c r="AJ24">
        <v>0</v>
      </c>
      <c r="AK24">
        <v>22.722066193853433</v>
      </c>
      <c r="AL24">
        <v>1.0071557659208261</v>
      </c>
      <c r="AM24">
        <v>0</v>
      </c>
      <c r="AN24">
        <v>0</v>
      </c>
      <c r="AO24">
        <v>0</v>
      </c>
      <c r="AP24">
        <v>0.54021600000000003</v>
      </c>
      <c r="AQ24">
        <v>20.746715873015873</v>
      </c>
      <c r="AR24">
        <v>0.27670923913043466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673.84645293646895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271.1774772514201</v>
      </c>
      <c r="L25">
        <v>4.8099999999999996</v>
      </c>
      <c r="M25">
        <v>61.32</v>
      </c>
      <c r="N25">
        <v>50.160000000000004</v>
      </c>
      <c r="O25">
        <v>70.849999999999994</v>
      </c>
      <c r="P25">
        <v>26.540000000000006</v>
      </c>
      <c r="Q25">
        <v>2.3899999999999997</v>
      </c>
      <c r="R25">
        <v>9.836366322008864</v>
      </c>
      <c r="S25">
        <v>5.77</v>
      </c>
      <c r="T25">
        <v>0</v>
      </c>
      <c r="U25">
        <v>27.6</v>
      </c>
      <c r="V25">
        <v>4.8063752825923132</v>
      </c>
      <c r="W25">
        <v>7.6935968194574365</v>
      </c>
      <c r="X25">
        <v>34.450000000000003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5.9130375253549694</v>
      </c>
      <c r="AG25">
        <v>29.405544000000006</v>
      </c>
      <c r="AH25">
        <v>7.9977858500527974</v>
      </c>
      <c r="AI25">
        <v>0</v>
      </c>
      <c r="AJ25">
        <v>0</v>
      </c>
      <c r="AK25">
        <v>22.722066193853433</v>
      </c>
      <c r="AL25">
        <v>1.0071557659208261</v>
      </c>
      <c r="AM25">
        <v>0</v>
      </c>
      <c r="AN25">
        <v>0</v>
      </c>
      <c r="AO25">
        <v>0</v>
      </c>
      <c r="AP25">
        <v>0.54021600000000003</v>
      </c>
      <c r="AQ25">
        <v>20.746715873015873</v>
      </c>
      <c r="AR25">
        <v>0.27670923913043466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674.79281925847783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307.71770816633261</v>
      </c>
      <c r="L26">
        <v>9.0500000000000007</v>
      </c>
      <c r="M26">
        <v>61.32</v>
      </c>
      <c r="N26">
        <v>50.160000000000004</v>
      </c>
      <c r="O26">
        <v>70.849999999999994</v>
      </c>
      <c r="P26">
        <v>26.540000000000006</v>
      </c>
      <c r="Q26">
        <v>4.3499999999999996</v>
      </c>
      <c r="R26">
        <v>17.904904694167854</v>
      </c>
      <c r="S26">
        <v>11.149999999999999</v>
      </c>
      <c r="T26">
        <v>0</v>
      </c>
      <c r="U26">
        <v>27.6</v>
      </c>
      <c r="V26">
        <v>8.7899999999999991</v>
      </c>
      <c r="W26">
        <v>14.23</v>
      </c>
      <c r="X26">
        <v>62.615095629527147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6.9615215745647241</v>
      </c>
      <c r="AF26">
        <v>5.9130375253549694</v>
      </c>
      <c r="AG26">
        <v>29.405544000000006</v>
      </c>
      <c r="AH26">
        <v>7.9977858500527974</v>
      </c>
      <c r="AI26">
        <v>0</v>
      </c>
      <c r="AJ26">
        <v>0</v>
      </c>
      <c r="AK26">
        <v>22.722066193853433</v>
      </c>
      <c r="AL26">
        <v>1.0071557659208261</v>
      </c>
      <c r="AM26">
        <v>0</v>
      </c>
      <c r="AN26">
        <v>0</v>
      </c>
      <c r="AO26">
        <v>0</v>
      </c>
      <c r="AP26">
        <v>0.54021600000000003</v>
      </c>
      <c r="AQ26">
        <v>20.746715873015873</v>
      </c>
      <c r="AR26">
        <v>0.27670923913043466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769.6667120730267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375.02803884161108</v>
      </c>
      <c r="L27">
        <v>9.0500000000000007</v>
      </c>
      <c r="M27">
        <v>61.32</v>
      </c>
      <c r="N27">
        <v>50.160000000000004</v>
      </c>
      <c r="O27">
        <v>70.849999999999994</v>
      </c>
      <c r="P27">
        <v>26.540000000000006</v>
      </c>
      <c r="Q27">
        <v>4.3499999999999996</v>
      </c>
      <c r="R27">
        <v>17.904904694167854</v>
      </c>
      <c r="S27">
        <v>11.149999999999999</v>
      </c>
      <c r="T27">
        <v>0</v>
      </c>
      <c r="U27">
        <v>27.6</v>
      </c>
      <c r="V27">
        <v>8.7899999999999991</v>
      </c>
      <c r="W27">
        <v>14.23</v>
      </c>
      <c r="X27">
        <v>62.63</v>
      </c>
      <c r="Y27">
        <v>0</v>
      </c>
      <c r="Z27">
        <v>0</v>
      </c>
      <c r="AA27">
        <v>0</v>
      </c>
      <c r="AB27">
        <v>0.84318679669917462</v>
      </c>
      <c r="AC27">
        <v>0</v>
      </c>
      <c r="AD27">
        <v>0</v>
      </c>
      <c r="AE27">
        <v>6.9615215745647241</v>
      </c>
      <c r="AF27">
        <v>5.9130375253549694</v>
      </c>
      <c r="AG27">
        <v>29.405544000000006</v>
      </c>
      <c r="AH27">
        <v>19.755102006335793</v>
      </c>
      <c r="AI27">
        <v>1.6118593872741551</v>
      </c>
      <c r="AJ27">
        <v>0</v>
      </c>
      <c r="AK27">
        <v>22.722066193853433</v>
      </c>
      <c r="AL27">
        <v>1.0071557659208261</v>
      </c>
      <c r="AM27">
        <v>0</v>
      </c>
      <c r="AN27">
        <v>0</v>
      </c>
      <c r="AO27">
        <v>0</v>
      </c>
      <c r="AP27">
        <v>0.54021600000000003</v>
      </c>
      <c r="AQ27">
        <v>20.746715873015873</v>
      </c>
      <c r="AR27">
        <v>0.27670923913043466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851.20430945903456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400.26</v>
      </c>
      <c r="L28">
        <v>9.0500000000000025</v>
      </c>
      <c r="M28">
        <v>61.32</v>
      </c>
      <c r="N28">
        <v>50.160000000000004</v>
      </c>
      <c r="O28">
        <v>70.849999999999994</v>
      </c>
      <c r="P28">
        <v>26.540000000000006</v>
      </c>
      <c r="Q28">
        <v>4.3500000000000005</v>
      </c>
      <c r="R28">
        <v>17.895609516801571</v>
      </c>
      <c r="S28">
        <v>11.079999999999998</v>
      </c>
      <c r="T28">
        <v>0</v>
      </c>
      <c r="U28">
        <v>27.6</v>
      </c>
      <c r="V28">
        <v>8.7899999999999991</v>
      </c>
      <c r="W28">
        <v>14.131217391304347</v>
      </c>
      <c r="X28">
        <v>62.63439200561011</v>
      </c>
      <c r="Y28">
        <v>0</v>
      </c>
      <c r="Z28">
        <v>0</v>
      </c>
      <c r="AA28">
        <v>0</v>
      </c>
      <c r="AB28">
        <v>1.4097029257314324</v>
      </c>
      <c r="AC28">
        <v>0</v>
      </c>
      <c r="AD28">
        <v>0</v>
      </c>
      <c r="AE28">
        <v>6.9615215745647241</v>
      </c>
      <c r="AF28">
        <v>11.833007099391482</v>
      </c>
      <c r="AG28">
        <v>29.405544000000006</v>
      </c>
      <c r="AH28">
        <v>29.637044984160507</v>
      </c>
      <c r="AI28">
        <v>6.9832600157109175</v>
      </c>
      <c r="AJ28">
        <v>0</v>
      </c>
      <c r="AK28">
        <v>22.722066193853433</v>
      </c>
      <c r="AL28">
        <v>1.0071557659208261</v>
      </c>
      <c r="AM28">
        <v>0</v>
      </c>
      <c r="AN28">
        <v>0</v>
      </c>
      <c r="AO28">
        <v>0</v>
      </c>
      <c r="AP28">
        <v>0.54021600000000003</v>
      </c>
      <c r="AQ28">
        <v>29.861961904761902</v>
      </c>
      <c r="AR28">
        <v>0.27670923913043466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907.1176601780478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472.35</v>
      </c>
      <c r="L29">
        <v>9.0500000000000007</v>
      </c>
      <c r="M29">
        <v>61.32</v>
      </c>
      <c r="N29">
        <v>50.160000000000004</v>
      </c>
      <c r="O29">
        <v>70.849999999999994</v>
      </c>
      <c r="P29">
        <v>26.540000000000006</v>
      </c>
      <c r="Q29">
        <v>4.3500000000000005</v>
      </c>
      <c r="R29">
        <v>17.895609516801571</v>
      </c>
      <c r="S29">
        <v>11.15</v>
      </c>
      <c r="T29">
        <v>0</v>
      </c>
      <c r="U29">
        <v>27.6</v>
      </c>
      <c r="V29">
        <v>8.7899999999999991</v>
      </c>
      <c r="W29">
        <v>14.23</v>
      </c>
      <c r="X29">
        <v>62.63439200561011</v>
      </c>
      <c r="Y29">
        <v>0</v>
      </c>
      <c r="Z29">
        <v>0.93106545454545442</v>
      </c>
      <c r="AA29">
        <v>5.0732278481012676</v>
      </c>
      <c r="AB29">
        <v>3.3727471867966985</v>
      </c>
      <c r="AC29">
        <v>4.0891181089995285</v>
      </c>
      <c r="AD29">
        <v>3.3468009084027255</v>
      </c>
      <c r="AE29">
        <v>13.918651021953069</v>
      </c>
      <c r="AF29">
        <v>17.746044624746457</v>
      </c>
      <c r="AG29">
        <v>29.405544000000006</v>
      </c>
      <c r="AH29">
        <v>39.514595987328399</v>
      </c>
      <c r="AI29">
        <v>6.9832600157109175</v>
      </c>
      <c r="AJ29">
        <v>0</v>
      </c>
      <c r="AK29">
        <v>22.722066193853433</v>
      </c>
      <c r="AL29">
        <v>1.0071557659208261</v>
      </c>
      <c r="AM29">
        <v>0</v>
      </c>
      <c r="AN29">
        <v>0</v>
      </c>
      <c r="AO29">
        <v>0</v>
      </c>
      <c r="AP29">
        <v>0.54021600000000003</v>
      </c>
      <c r="AQ29">
        <v>31.116607936507936</v>
      </c>
      <c r="AR29">
        <v>0.27670923913043466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1018.7820633755151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489.80750628333226</v>
      </c>
      <c r="L30">
        <v>8.67</v>
      </c>
      <c r="M30">
        <v>61.32</v>
      </c>
      <c r="N30">
        <v>50.160000000000004</v>
      </c>
      <c r="O30">
        <v>70.849999999999994</v>
      </c>
      <c r="P30">
        <v>26.540000000000006</v>
      </c>
      <c r="Q30">
        <v>4.3500000000000005</v>
      </c>
      <c r="R30">
        <v>17.895609516801571</v>
      </c>
      <c r="S30">
        <v>11.15</v>
      </c>
      <c r="T30">
        <v>0</v>
      </c>
      <c r="U30">
        <v>27.6</v>
      </c>
      <c r="V30">
        <v>8.7899999999999991</v>
      </c>
      <c r="W30">
        <v>14.23</v>
      </c>
      <c r="X30">
        <v>62.63439200561011</v>
      </c>
      <c r="Y30">
        <v>0</v>
      </c>
      <c r="Z30">
        <v>5.5073399999999983</v>
      </c>
      <c r="AA30">
        <v>5.174253164556962</v>
      </c>
      <c r="AB30">
        <v>13.508555138784693</v>
      </c>
      <c r="AC30">
        <v>12.271746505418564</v>
      </c>
      <c r="AD30">
        <v>11.577647236941711</v>
      </c>
      <c r="AE30">
        <v>13.918651021953069</v>
      </c>
      <c r="AF30">
        <v>26.029842799188646</v>
      </c>
      <c r="AG30">
        <v>29.405544000000006</v>
      </c>
      <c r="AH30">
        <v>49.392146990496293</v>
      </c>
      <c r="AI30">
        <v>6.9832600157109175</v>
      </c>
      <c r="AJ30">
        <v>0</v>
      </c>
      <c r="AK30">
        <v>22.722066193853433</v>
      </c>
      <c r="AL30">
        <v>1.0071557659208261</v>
      </c>
      <c r="AM30">
        <v>3.3376144036008997</v>
      </c>
      <c r="AN30">
        <v>0</v>
      </c>
      <c r="AO30">
        <v>0</v>
      </c>
      <c r="AP30">
        <v>0.54021600000000003</v>
      </c>
      <c r="AQ30">
        <v>41.486499999999999</v>
      </c>
      <c r="AR30">
        <v>0.27670923913043466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1098.9550078424063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489.80746009504082</v>
      </c>
      <c r="L31">
        <v>8.67</v>
      </c>
      <c r="M31">
        <v>61.32</v>
      </c>
      <c r="N31">
        <v>50.160000000000004</v>
      </c>
      <c r="O31">
        <v>70.849999999999994</v>
      </c>
      <c r="P31">
        <v>26.540000000000006</v>
      </c>
      <c r="Q31">
        <v>4.3500000000000005</v>
      </c>
      <c r="R31">
        <v>17.895609516801571</v>
      </c>
      <c r="S31">
        <v>11.15</v>
      </c>
      <c r="T31">
        <v>0</v>
      </c>
      <c r="U31">
        <v>27.6</v>
      </c>
      <c r="V31">
        <v>8.7899999999999991</v>
      </c>
      <c r="W31">
        <v>14.23</v>
      </c>
      <c r="X31">
        <v>62.63439200561011</v>
      </c>
      <c r="Y31">
        <v>0</v>
      </c>
      <c r="Z31">
        <v>5.5073399999999983</v>
      </c>
      <c r="AA31">
        <v>11.868278481012659</v>
      </c>
      <c r="AB31">
        <v>13.508555138784693</v>
      </c>
      <c r="AC31">
        <v>12.271746505418564</v>
      </c>
      <c r="AD31">
        <v>11.577647236941711</v>
      </c>
      <c r="AE31">
        <v>13.918651021953069</v>
      </c>
      <c r="AF31">
        <v>26.029842799188646</v>
      </c>
      <c r="AG31">
        <v>29.405544000000006</v>
      </c>
      <c r="AH31">
        <v>49.392146990496293</v>
      </c>
      <c r="AI31">
        <v>6.9832600157109175</v>
      </c>
      <c r="AJ31">
        <v>0</v>
      </c>
      <c r="AK31">
        <v>22.722066193853433</v>
      </c>
      <c r="AL31">
        <v>1.0071557659208261</v>
      </c>
      <c r="AM31">
        <v>3.3376144036008997</v>
      </c>
      <c r="AN31">
        <v>0</v>
      </c>
      <c r="AO31">
        <v>0</v>
      </c>
      <c r="AP31">
        <v>0.54021600000000003</v>
      </c>
      <c r="AQ31">
        <v>41.486499999999999</v>
      </c>
      <c r="AR31">
        <v>0.56220289855072447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1105.934480629991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489.80746009504082</v>
      </c>
      <c r="L32">
        <v>8.67</v>
      </c>
      <c r="M32">
        <v>61.32</v>
      </c>
      <c r="N32">
        <v>50.160000000000004</v>
      </c>
      <c r="O32">
        <v>70.849999999999994</v>
      </c>
      <c r="P32">
        <v>26.540000000000006</v>
      </c>
      <c r="Q32">
        <v>4.3500000000000005</v>
      </c>
      <c r="R32">
        <v>17.895609516801571</v>
      </c>
      <c r="S32">
        <v>11.15</v>
      </c>
      <c r="T32">
        <v>0</v>
      </c>
      <c r="U32">
        <v>27.6</v>
      </c>
      <c r="V32">
        <v>8.7899999999999991</v>
      </c>
      <c r="W32">
        <v>14.23</v>
      </c>
      <c r="X32">
        <v>62.63439200561011</v>
      </c>
      <c r="Y32">
        <v>0</v>
      </c>
      <c r="Z32">
        <v>5.5073399999999983</v>
      </c>
      <c r="AA32">
        <v>11.868278481012659</v>
      </c>
      <c r="AB32">
        <v>13.508555138784693</v>
      </c>
      <c r="AC32">
        <v>12.271746505418564</v>
      </c>
      <c r="AD32">
        <v>11.577647236941711</v>
      </c>
      <c r="AE32">
        <v>13.918651021953069</v>
      </c>
      <c r="AF32">
        <v>26.029842799188646</v>
      </c>
      <c r="AG32">
        <v>29.405544000000006</v>
      </c>
      <c r="AH32">
        <v>49.392146990496293</v>
      </c>
      <c r="AI32">
        <v>6.9832600157109175</v>
      </c>
      <c r="AJ32">
        <v>0</v>
      </c>
      <c r="AK32">
        <v>22.722066193853433</v>
      </c>
      <c r="AL32">
        <v>1.0071557659208261</v>
      </c>
      <c r="AM32">
        <v>3.3376144036008997</v>
      </c>
      <c r="AN32">
        <v>0</v>
      </c>
      <c r="AO32">
        <v>0</v>
      </c>
      <c r="AP32">
        <v>0.54021600000000003</v>
      </c>
      <c r="AQ32">
        <v>41.486499999999999</v>
      </c>
      <c r="AR32">
        <v>0.56220289855072447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1105.934480629991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489.80746009504082</v>
      </c>
      <c r="L33">
        <v>8.67</v>
      </c>
      <c r="M33">
        <v>61.32</v>
      </c>
      <c r="N33">
        <v>50.160000000000004</v>
      </c>
      <c r="O33">
        <v>70.849999999999994</v>
      </c>
      <c r="P33">
        <v>26.540000000000006</v>
      </c>
      <c r="Q33">
        <v>4.3500000000000005</v>
      </c>
      <c r="R33">
        <v>17.895609516801571</v>
      </c>
      <c r="S33">
        <v>11.15</v>
      </c>
      <c r="T33">
        <v>0</v>
      </c>
      <c r="U33">
        <v>27.6</v>
      </c>
      <c r="V33">
        <v>8.7899999999999991</v>
      </c>
      <c r="W33">
        <v>14.23</v>
      </c>
      <c r="X33">
        <v>62.63439200561011</v>
      </c>
      <c r="Y33">
        <v>0</v>
      </c>
      <c r="Z33">
        <v>5.5073399999999983</v>
      </c>
      <c r="AA33">
        <v>11.868278481012659</v>
      </c>
      <c r="AB33">
        <v>13.508555138784693</v>
      </c>
      <c r="AC33">
        <v>12.271746505418564</v>
      </c>
      <c r="AD33">
        <v>11.577647236941711</v>
      </c>
      <c r="AE33">
        <v>13.918651021953069</v>
      </c>
      <c r="AF33">
        <v>26.029842799188646</v>
      </c>
      <c r="AG33">
        <v>29.405544000000006</v>
      </c>
      <c r="AH33">
        <v>49.392146990496293</v>
      </c>
      <c r="AI33">
        <v>6.9832600157109175</v>
      </c>
      <c r="AJ33">
        <v>0</v>
      </c>
      <c r="AK33">
        <v>22.722066193853433</v>
      </c>
      <c r="AL33">
        <v>1.0071557659208261</v>
      </c>
      <c r="AM33">
        <v>3.4605791447861964</v>
      </c>
      <c r="AN33">
        <v>0</v>
      </c>
      <c r="AO33">
        <v>0</v>
      </c>
      <c r="AP33">
        <v>0.54021600000000003</v>
      </c>
      <c r="AQ33">
        <v>41.486499999999999</v>
      </c>
      <c r="AR33">
        <v>11.186959239130431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1116.6822017117559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489.79746005635513</v>
      </c>
      <c r="L34">
        <v>8.67</v>
      </c>
      <c r="M34">
        <v>61.32</v>
      </c>
      <c r="N34">
        <v>50.160000000000004</v>
      </c>
      <c r="O34">
        <v>70.849999999999994</v>
      </c>
      <c r="P34">
        <v>26.540000000000006</v>
      </c>
      <c r="Q34">
        <v>4.3500000000000005</v>
      </c>
      <c r="R34">
        <v>17.895609516801571</v>
      </c>
      <c r="S34">
        <v>11.15</v>
      </c>
      <c r="T34">
        <v>0</v>
      </c>
      <c r="U34">
        <v>27.6</v>
      </c>
      <c r="V34">
        <v>8.7899999999999991</v>
      </c>
      <c r="W34">
        <v>14.23</v>
      </c>
      <c r="X34">
        <v>62.63439200561011</v>
      </c>
      <c r="Y34">
        <v>0</v>
      </c>
      <c r="Z34">
        <v>5.5073399999999983</v>
      </c>
      <c r="AA34">
        <v>11.868278481012659</v>
      </c>
      <c r="AB34">
        <v>13.508555138784693</v>
      </c>
      <c r="AC34">
        <v>12.271746505418564</v>
      </c>
      <c r="AD34">
        <v>11.577647236941711</v>
      </c>
      <c r="AE34">
        <v>13.918651021953069</v>
      </c>
      <c r="AF34">
        <v>26.029842799188646</v>
      </c>
      <c r="AG34">
        <v>29.405544000000006</v>
      </c>
      <c r="AH34">
        <v>49.392146990496293</v>
      </c>
      <c r="AI34">
        <v>1.5064516889238018</v>
      </c>
      <c r="AJ34">
        <v>0</v>
      </c>
      <c r="AK34">
        <v>22.722066193853433</v>
      </c>
      <c r="AL34">
        <v>1.0071557659208261</v>
      </c>
      <c r="AM34">
        <v>3.4605791447861964</v>
      </c>
      <c r="AN34">
        <v>0</v>
      </c>
      <c r="AO34">
        <v>0</v>
      </c>
      <c r="AP34">
        <v>0.54021600000000003</v>
      </c>
      <c r="AQ34">
        <v>41.486499999999999</v>
      </c>
      <c r="AR34">
        <v>11.186959239130431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1111.195393346283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489.80746009504082</v>
      </c>
      <c r="L35">
        <v>8.8000000000000007</v>
      </c>
      <c r="M35">
        <v>61.32</v>
      </c>
      <c r="N35">
        <v>50.160000000000004</v>
      </c>
      <c r="O35">
        <v>70.849999999999994</v>
      </c>
      <c r="P35">
        <v>26.540000000000006</v>
      </c>
      <c r="Q35">
        <v>4.3500000000000005</v>
      </c>
      <c r="R35">
        <v>17.895609516801571</v>
      </c>
      <c r="S35">
        <v>11.15</v>
      </c>
      <c r="T35">
        <v>0</v>
      </c>
      <c r="U35">
        <v>28.54</v>
      </c>
      <c r="V35">
        <v>8.7899999999999991</v>
      </c>
      <c r="W35">
        <v>14.23</v>
      </c>
      <c r="X35">
        <v>62.63439200561011</v>
      </c>
      <c r="Y35">
        <v>0</v>
      </c>
      <c r="Z35">
        <v>5.5073399999999983</v>
      </c>
      <c r="AA35">
        <v>11.868278481012659</v>
      </c>
      <c r="AB35">
        <v>13.508555138784693</v>
      </c>
      <c r="AC35">
        <v>8.1870205748390124</v>
      </c>
      <c r="AD35">
        <v>11.577647236941711</v>
      </c>
      <c r="AE35">
        <v>13.918651021953069</v>
      </c>
      <c r="AF35">
        <v>26.029842799188646</v>
      </c>
      <c r="AG35">
        <v>29.405544000000006</v>
      </c>
      <c r="AH35">
        <v>39.514595987328399</v>
      </c>
      <c r="AI35">
        <v>0</v>
      </c>
      <c r="AJ35">
        <v>0</v>
      </c>
      <c r="AK35">
        <v>22.722066193853433</v>
      </c>
      <c r="AL35">
        <v>1.0071557659208261</v>
      </c>
      <c r="AM35">
        <v>3.4605791447861964</v>
      </c>
      <c r="AN35">
        <v>0</v>
      </c>
      <c r="AO35">
        <v>0</v>
      </c>
      <c r="AP35">
        <v>0.54021600000000003</v>
      </c>
      <c r="AQ35">
        <v>41.486499999999999</v>
      </c>
      <c r="AR35">
        <v>11.186959239130431</v>
      </c>
      <c r="AS35">
        <v>4.5456289027653884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1099.5340421039568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489.79746005635513</v>
      </c>
      <c r="L36">
        <v>8.7398379831309665</v>
      </c>
      <c r="M36">
        <v>61.32</v>
      </c>
      <c r="N36">
        <v>50.160000000000004</v>
      </c>
      <c r="O36">
        <v>70.849999999999994</v>
      </c>
      <c r="P36">
        <v>26.540000000000006</v>
      </c>
      <c r="Q36">
        <v>4.3500000000000005</v>
      </c>
      <c r="R36">
        <v>17.895609516801571</v>
      </c>
      <c r="S36">
        <v>11.15</v>
      </c>
      <c r="T36">
        <v>0</v>
      </c>
      <c r="U36">
        <v>29.948516959643477</v>
      </c>
      <c r="V36">
        <v>8.7899999999999991</v>
      </c>
      <c r="W36">
        <v>14.23</v>
      </c>
      <c r="X36">
        <v>62.63439200561011</v>
      </c>
      <c r="Y36">
        <v>0</v>
      </c>
      <c r="Z36">
        <v>5.5073399999999983</v>
      </c>
      <c r="AA36">
        <v>11.868278481012659</v>
      </c>
      <c r="AB36">
        <v>13.508555138784693</v>
      </c>
      <c r="AC36">
        <v>8.1870205748390124</v>
      </c>
      <c r="AD36">
        <v>6.7243467070401222</v>
      </c>
      <c r="AE36">
        <v>13.918651021953069</v>
      </c>
      <c r="AF36">
        <v>26.029842799188646</v>
      </c>
      <c r="AG36">
        <v>29.405544000000006</v>
      </c>
      <c r="AH36">
        <v>29.637044984160507</v>
      </c>
      <c r="AI36">
        <v>0</v>
      </c>
      <c r="AJ36">
        <v>0</v>
      </c>
      <c r="AK36">
        <v>22.722066193853433</v>
      </c>
      <c r="AL36">
        <v>1.0071557659208261</v>
      </c>
      <c r="AM36">
        <v>3.4605791447861964</v>
      </c>
      <c r="AN36">
        <v>0</v>
      </c>
      <c r="AO36">
        <v>0</v>
      </c>
      <c r="AP36">
        <v>0.54021600000000003</v>
      </c>
      <c r="AQ36">
        <v>41.486499999999999</v>
      </c>
      <c r="AR36">
        <v>11.186959239130431</v>
      </c>
      <c r="AS36">
        <v>4.5456289027653884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1086.1415454749761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489.80746009504082</v>
      </c>
      <c r="L37">
        <v>8.7899999999999991</v>
      </c>
      <c r="M37">
        <v>61.32</v>
      </c>
      <c r="N37">
        <v>50.160000000000004</v>
      </c>
      <c r="O37">
        <v>70.849999999999994</v>
      </c>
      <c r="P37">
        <v>26.540000000000006</v>
      </c>
      <c r="Q37">
        <v>4.3500000000000005</v>
      </c>
      <c r="R37">
        <v>17.895609516801571</v>
      </c>
      <c r="S37">
        <v>11.15</v>
      </c>
      <c r="T37">
        <v>0</v>
      </c>
      <c r="U37">
        <v>31.55</v>
      </c>
      <c r="V37">
        <v>8.7899999999999991</v>
      </c>
      <c r="W37">
        <v>14.23</v>
      </c>
      <c r="X37">
        <v>62.63439200561011</v>
      </c>
      <c r="Y37">
        <v>0</v>
      </c>
      <c r="Z37">
        <v>0.93106545454545442</v>
      </c>
      <c r="AA37">
        <v>5.0732278481012676</v>
      </c>
      <c r="AB37">
        <v>1.6907651912978241</v>
      </c>
      <c r="AC37">
        <v>0.53584576723731736</v>
      </c>
      <c r="AD37">
        <v>6.7243467070401222</v>
      </c>
      <c r="AE37">
        <v>6.9615215745647241</v>
      </c>
      <c r="AF37">
        <v>13.143164300202843</v>
      </c>
      <c r="AG37">
        <v>29.405544000000006</v>
      </c>
      <c r="AH37">
        <v>19.755102006335793</v>
      </c>
      <c r="AI37">
        <v>0</v>
      </c>
      <c r="AJ37">
        <v>0</v>
      </c>
      <c r="AK37">
        <v>22.722066193853433</v>
      </c>
      <c r="AL37">
        <v>1.0071557659208261</v>
      </c>
      <c r="AM37">
        <v>0</v>
      </c>
      <c r="AN37">
        <v>0</v>
      </c>
      <c r="AO37">
        <v>0</v>
      </c>
      <c r="AP37">
        <v>3.2983920000000002</v>
      </c>
      <c r="AQ37">
        <v>41.486499999999999</v>
      </c>
      <c r="AR37">
        <v>1.3967228260869562</v>
      </c>
      <c r="AS37">
        <v>4.5456289027653884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1016.7445101554044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489.80746009504082</v>
      </c>
      <c r="L38">
        <v>8.8000000000000007</v>
      </c>
      <c r="M38">
        <v>61.32</v>
      </c>
      <c r="N38">
        <v>50.160000000000004</v>
      </c>
      <c r="O38">
        <v>70.849999999999994</v>
      </c>
      <c r="P38">
        <v>26.540000000000006</v>
      </c>
      <c r="Q38">
        <v>4.3500000000000005</v>
      </c>
      <c r="R38">
        <v>17.895609516801571</v>
      </c>
      <c r="S38">
        <v>11.15</v>
      </c>
      <c r="T38">
        <v>0</v>
      </c>
      <c r="U38">
        <v>33.159999999999997</v>
      </c>
      <c r="V38">
        <v>8.7899999999999991</v>
      </c>
      <c r="W38">
        <v>14.23</v>
      </c>
      <c r="X38">
        <v>62.63439200561011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3.3468009084027255</v>
      </c>
      <c r="AE38">
        <v>6.9615215745647241</v>
      </c>
      <c r="AF38">
        <v>5.9130375253549694</v>
      </c>
      <c r="AG38">
        <v>29.405544000000006</v>
      </c>
      <c r="AH38">
        <v>19.755102006335793</v>
      </c>
      <c r="AI38">
        <v>0</v>
      </c>
      <c r="AJ38">
        <v>0</v>
      </c>
      <c r="AK38">
        <v>22.722066193853433</v>
      </c>
      <c r="AL38">
        <v>1.0071557659208261</v>
      </c>
      <c r="AM38">
        <v>0</v>
      </c>
      <c r="AN38">
        <v>0</v>
      </c>
      <c r="AO38">
        <v>0</v>
      </c>
      <c r="AP38">
        <v>3.2983920000000002</v>
      </c>
      <c r="AQ38">
        <v>31.116607936507936</v>
      </c>
      <c r="AR38">
        <v>0.93554076086956484</v>
      </c>
      <c r="AS38">
        <v>4.5456289027653884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988.69485919202793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432.72721825582175</v>
      </c>
      <c r="L39">
        <v>8.82</v>
      </c>
      <c r="M39">
        <v>61.32</v>
      </c>
      <c r="N39">
        <v>50.160000000000004</v>
      </c>
      <c r="O39">
        <v>70.849999999999994</v>
      </c>
      <c r="P39">
        <v>26.540000000000006</v>
      </c>
      <c r="Q39">
        <v>4.3500000000000005</v>
      </c>
      <c r="R39">
        <v>17.895609516801571</v>
      </c>
      <c r="S39">
        <v>11.15</v>
      </c>
      <c r="T39">
        <v>0</v>
      </c>
      <c r="U39">
        <v>34.76851663822525</v>
      </c>
      <c r="V39">
        <v>8.7899999999999991</v>
      </c>
      <c r="W39">
        <v>14.23</v>
      </c>
      <c r="X39">
        <v>62.63439200561011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6.9615215745647241</v>
      </c>
      <c r="AF39">
        <v>5.9130375253549694</v>
      </c>
      <c r="AG39">
        <v>29.405544000000006</v>
      </c>
      <c r="AH39">
        <v>19.755102006335793</v>
      </c>
      <c r="AI39">
        <v>0</v>
      </c>
      <c r="AJ39">
        <v>0</v>
      </c>
      <c r="AK39">
        <v>22.722066193853433</v>
      </c>
      <c r="AL39">
        <v>1.0071557659208261</v>
      </c>
      <c r="AM39">
        <v>0</v>
      </c>
      <c r="AN39">
        <v>0</v>
      </c>
      <c r="AO39">
        <v>0</v>
      </c>
      <c r="AP39">
        <v>3.2983920000000002</v>
      </c>
      <c r="AQ39">
        <v>31.116607936507936</v>
      </c>
      <c r="AR39">
        <v>1.3967228260869562</v>
      </c>
      <c r="AS39">
        <v>4.5456289027653884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930.35751514784874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384.64</v>
      </c>
      <c r="L40">
        <v>8.82</v>
      </c>
      <c r="M40">
        <v>61.32</v>
      </c>
      <c r="N40">
        <v>50.160000000000004</v>
      </c>
      <c r="O40">
        <v>70.849999999999994</v>
      </c>
      <c r="P40">
        <v>26.540000000000006</v>
      </c>
      <c r="Q40">
        <v>4.3500000000000005</v>
      </c>
      <c r="R40">
        <v>17.895609516801571</v>
      </c>
      <c r="S40">
        <v>11.15</v>
      </c>
      <c r="T40">
        <v>0</v>
      </c>
      <c r="U40">
        <v>36.368516842019403</v>
      </c>
      <c r="V40">
        <v>8.7899999999999991</v>
      </c>
      <c r="W40">
        <v>14.23</v>
      </c>
      <c r="X40">
        <v>62.63439200561011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6.9615215745647241</v>
      </c>
      <c r="AF40">
        <v>5.9130375253549694</v>
      </c>
      <c r="AG40">
        <v>29.405544000000006</v>
      </c>
      <c r="AH40">
        <v>9.8775510031678966</v>
      </c>
      <c r="AI40">
        <v>0</v>
      </c>
      <c r="AJ40">
        <v>0</v>
      </c>
      <c r="AK40">
        <v>22.722066193853433</v>
      </c>
      <c r="AL40">
        <v>1.0071557659208261</v>
      </c>
      <c r="AM40">
        <v>0</v>
      </c>
      <c r="AN40">
        <v>0</v>
      </c>
      <c r="AO40">
        <v>0</v>
      </c>
      <c r="AP40">
        <v>3.2983920000000002</v>
      </c>
      <c r="AQ40">
        <v>20.746715873015873</v>
      </c>
      <c r="AR40">
        <v>11.186959239130431</v>
      </c>
      <c r="AS40">
        <v>4.5456289027653884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873.41309044220452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336.56786263287</v>
      </c>
      <c r="L41">
        <v>8.82</v>
      </c>
      <c r="M41">
        <v>61.32</v>
      </c>
      <c r="N41">
        <v>50.160000000000004</v>
      </c>
      <c r="O41">
        <v>70.849999999999994</v>
      </c>
      <c r="P41">
        <v>26.540000000000006</v>
      </c>
      <c r="Q41">
        <v>4.3500000000000005</v>
      </c>
      <c r="R41">
        <v>17.895609516801571</v>
      </c>
      <c r="S41">
        <v>11.15</v>
      </c>
      <c r="T41">
        <v>0</v>
      </c>
      <c r="U41">
        <v>37.978516638025305</v>
      </c>
      <c r="V41">
        <v>8.3956089911134342</v>
      </c>
      <c r="W41">
        <v>14.23</v>
      </c>
      <c r="X41">
        <v>62.63439200561011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5.9130375253549694</v>
      </c>
      <c r="AG41">
        <v>29.405544000000006</v>
      </c>
      <c r="AH41">
        <v>8.8410449841605061</v>
      </c>
      <c r="AI41">
        <v>0</v>
      </c>
      <c r="AJ41">
        <v>0</v>
      </c>
      <c r="AK41">
        <v>22.722066193853433</v>
      </c>
      <c r="AL41">
        <v>1.0071557659208261</v>
      </c>
      <c r="AM41">
        <v>0</v>
      </c>
      <c r="AN41">
        <v>0</v>
      </c>
      <c r="AO41">
        <v>0</v>
      </c>
      <c r="AP41">
        <v>3.2983920000000002</v>
      </c>
      <c r="AQ41">
        <v>20.746715873015873</v>
      </c>
      <c r="AR41">
        <v>11.186959239130431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815.83115692696276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288.48759217832986</v>
      </c>
      <c r="L42">
        <v>8.82</v>
      </c>
      <c r="M42">
        <v>61.32</v>
      </c>
      <c r="N42">
        <v>50.160000000000004</v>
      </c>
      <c r="O42">
        <v>70.849999999999994</v>
      </c>
      <c r="P42">
        <v>26.540000000000006</v>
      </c>
      <c r="Q42">
        <v>4.3500000000000005</v>
      </c>
      <c r="R42">
        <v>17.895609516801571</v>
      </c>
      <c r="S42">
        <v>11.15</v>
      </c>
      <c r="T42">
        <v>0</v>
      </c>
      <c r="U42">
        <v>38.51</v>
      </c>
      <c r="V42">
        <v>8.3956089911134342</v>
      </c>
      <c r="W42">
        <v>14.23</v>
      </c>
      <c r="X42">
        <v>62.63439200561011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5.9130375253549694</v>
      </c>
      <c r="AG42">
        <v>29.405544000000006</v>
      </c>
      <c r="AH42">
        <v>0</v>
      </c>
      <c r="AI42">
        <v>0</v>
      </c>
      <c r="AJ42">
        <v>0</v>
      </c>
      <c r="AK42">
        <v>22.722066193853433</v>
      </c>
      <c r="AL42">
        <v>1.0071557659208261</v>
      </c>
      <c r="AM42">
        <v>0</v>
      </c>
      <c r="AN42">
        <v>0</v>
      </c>
      <c r="AO42">
        <v>0</v>
      </c>
      <c r="AP42">
        <v>3.2983920000000002</v>
      </c>
      <c r="AQ42">
        <v>20.323879365079364</v>
      </c>
      <c r="AR42">
        <v>11.186959239130431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759.01848834230043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307.71770816633261</v>
      </c>
      <c r="L43">
        <v>9.41</v>
      </c>
      <c r="M43">
        <v>61.32</v>
      </c>
      <c r="N43">
        <v>50.160000000000004</v>
      </c>
      <c r="O43">
        <v>70.849999999999994</v>
      </c>
      <c r="P43">
        <v>26.540000000000006</v>
      </c>
      <c r="Q43">
        <v>4.3500000000000005</v>
      </c>
      <c r="R43">
        <v>17.895022246941046</v>
      </c>
      <c r="S43">
        <v>11.15</v>
      </c>
      <c r="T43">
        <v>0</v>
      </c>
      <c r="U43">
        <v>38.51</v>
      </c>
      <c r="V43">
        <v>8.7200000000000006</v>
      </c>
      <c r="W43">
        <v>14.23</v>
      </c>
      <c r="X43">
        <v>62.63439200561011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29.405544000000006</v>
      </c>
      <c r="AH43">
        <v>0</v>
      </c>
      <c r="AI43">
        <v>0</v>
      </c>
      <c r="AJ43">
        <v>0</v>
      </c>
      <c r="AK43">
        <v>22.722066193853433</v>
      </c>
      <c r="AL43">
        <v>1.0071557659208261</v>
      </c>
      <c r="AM43">
        <v>0</v>
      </c>
      <c r="AN43">
        <v>0</v>
      </c>
      <c r="AO43">
        <v>0</v>
      </c>
      <c r="AP43">
        <v>0.86522399999999999</v>
      </c>
      <c r="AQ43">
        <v>19.901042857142855</v>
      </c>
      <c r="AR43">
        <v>1.3967228260869562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766.51616714834904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307.71770816633261</v>
      </c>
      <c r="L44">
        <v>9.0499999999999989</v>
      </c>
      <c r="M44">
        <v>61.32</v>
      </c>
      <c r="N44">
        <v>50.160000000000004</v>
      </c>
      <c r="O44">
        <v>70.849999999999994</v>
      </c>
      <c r="P44">
        <v>26.540000000000006</v>
      </c>
      <c r="Q44">
        <v>4.34</v>
      </c>
      <c r="R44">
        <v>17.904096901779827</v>
      </c>
      <c r="S44">
        <v>11.149999999999999</v>
      </c>
      <c r="T44">
        <v>0</v>
      </c>
      <c r="U44">
        <v>38.51</v>
      </c>
      <c r="V44">
        <v>8.6199999999999992</v>
      </c>
      <c r="W44">
        <v>14.23</v>
      </c>
      <c r="X44">
        <v>62.63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29.405544000000006</v>
      </c>
      <c r="AH44">
        <v>0</v>
      </c>
      <c r="AI44">
        <v>0</v>
      </c>
      <c r="AJ44">
        <v>0</v>
      </c>
      <c r="AK44">
        <v>22.722066193853433</v>
      </c>
      <c r="AL44">
        <v>1.0071557659208261</v>
      </c>
      <c r="AM44">
        <v>0</v>
      </c>
      <c r="AN44">
        <v>0</v>
      </c>
      <c r="AO44">
        <v>0</v>
      </c>
      <c r="AP44">
        <v>0.86522399999999999</v>
      </c>
      <c r="AQ44">
        <v>19.901042857142855</v>
      </c>
      <c r="AR44">
        <v>1.3967228260869562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766.0508497975776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307.71770816633261</v>
      </c>
      <c r="L45">
        <v>9.0499999999999989</v>
      </c>
      <c r="M45">
        <v>61.32</v>
      </c>
      <c r="N45">
        <v>50.160000000000004</v>
      </c>
      <c r="O45">
        <v>70.849999999999994</v>
      </c>
      <c r="P45">
        <v>26.540000000000006</v>
      </c>
      <c r="Q45">
        <v>4.34</v>
      </c>
      <c r="R45">
        <v>17.904096901779827</v>
      </c>
      <c r="S45">
        <v>11.149999999999999</v>
      </c>
      <c r="T45">
        <v>0</v>
      </c>
      <c r="U45">
        <v>38.51</v>
      </c>
      <c r="V45">
        <v>8.3942268041237114</v>
      </c>
      <c r="W45">
        <v>14.23</v>
      </c>
      <c r="X45">
        <v>62.63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29.405544000000006</v>
      </c>
      <c r="AH45">
        <v>0</v>
      </c>
      <c r="AI45">
        <v>0</v>
      </c>
      <c r="AJ45">
        <v>0</v>
      </c>
      <c r="AK45">
        <v>22.722066193853433</v>
      </c>
      <c r="AL45">
        <v>1.0071557659208261</v>
      </c>
      <c r="AM45">
        <v>0</v>
      </c>
      <c r="AN45">
        <v>0</v>
      </c>
      <c r="AO45">
        <v>0</v>
      </c>
      <c r="AP45">
        <v>0.86522399999999999</v>
      </c>
      <c r="AQ45">
        <v>19.901042857142855</v>
      </c>
      <c r="AR45">
        <v>1.3967228260869562</v>
      </c>
      <c r="AS45">
        <v>1.8182515611061552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765.82507660170131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326.94781349329634</v>
      </c>
      <c r="L46">
        <v>9.0499999999999989</v>
      </c>
      <c r="M46">
        <v>61.32</v>
      </c>
      <c r="N46">
        <v>50.160000000000004</v>
      </c>
      <c r="O46">
        <v>70.849999999999994</v>
      </c>
      <c r="P46">
        <v>26.540000000000006</v>
      </c>
      <c r="Q46">
        <v>4.34</v>
      </c>
      <c r="R46">
        <v>17.904096901779827</v>
      </c>
      <c r="S46">
        <v>11.149999999999999</v>
      </c>
      <c r="T46">
        <v>0</v>
      </c>
      <c r="U46">
        <v>38.51</v>
      </c>
      <c r="V46">
        <v>8.3942268041237114</v>
      </c>
      <c r="W46">
        <v>14.23</v>
      </c>
      <c r="X46">
        <v>62.63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29.405544000000006</v>
      </c>
      <c r="AH46">
        <v>0</v>
      </c>
      <c r="AI46">
        <v>0</v>
      </c>
      <c r="AJ46">
        <v>0</v>
      </c>
      <c r="AK46">
        <v>22.722066193853433</v>
      </c>
      <c r="AL46">
        <v>1.0071557659208261</v>
      </c>
      <c r="AM46">
        <v>0</v>
      </c>
      <c r="AN46">
        <v>0</v>
      </c>
      <c r="AO46">
        <v>0</v>
      </c>
      <c r="AP46">
        <v>0.86522399999999999</v>
      </c>
      <c r="AQ46">
        <v>19.901042857142855</v>
      </c>
      <c r="AR46">
        <v>1.3967228260869562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785.05518192866509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336.56786263287</v>
      </c>
      <c r="L47">
        <v>9.0499999999999989</v>
      </c>
      <c r="M47">
        <v>61.32</v>
      </c>
      <c r="N47">
        <v>50.160000000000004</v>
      </c>
      <c r="O47">
        <v>70.849999999999994</v>
      </c>
      <c r="P47">
        <v>26.540000000000006</v>
      </c>
      <c r="Q47">
        <v>4.34</v>
      </c>
      <c r="R47">
        <v>17.904096901779827</v>
      </c>
      <c r="S47">
        <v>11.149999999999999</v>
      </c>
      <c r="T47">
        <v>0</v>
      </c>
      <c r="U47">
        <v>38.51</v>
      </c>
      <c r="V47">
        <v>8.3942268041237114</v>
      </c>
      <c r="W47">
        <v>14.23</v>
      </c>
      <c r="X47">
        <v>62.63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29.405544000000006</v>
      </c>
      <c r="AH47">
        <v>0</v>
      </c>
      <c r="AI47">
        <v>0</v>
      </c>
      <c r="AJ47">
        <v>0</v>
      </c>
      <c r="AK47">
        <v>22.722066193853433</v>
      </c>
      <c r="AL47">
        <v>1.0071557659208261</v>
      </c>
      <c r="AM47">
        <v>0</v>
      </c>
      <c r="AN47">
        <v>0</v>
      </c>
      <c r="AO47">
        <v>0</v>
      </c>
      <c r="AP47">
        <v>0.86522399999999999</v>
      </c>
      <c r="AQ47">
        <v>19.901042857142855</v>
      </c>
      <c r="AR47">
        <v>0.70275362318840551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793.98126186534023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307.71770816633261</v>
      </c>
      <c r="L48">
        <v>9.0499999999999989</v>
      </c>
      <c r="M48">
        <v>61.32</v>
      </c>
      <c r="N48">
        <v>50.160000000000004</v>
      </c>
      <c r="O48">
        <v>70.849999999999994</v>
      </c>
      <c r="P48">
        <v>26.540000000000006</v>
      </c>
      <c r="Q48">
        <v>4.34</v>
      </c>
      <c r="R48">
        <v>17.904096901779827</v>
      </c>
      <c r="S48">
        <v>11.149999999999999</v>
      </c>
      <c r="T48">
        <v>0</v>
      </c>
      <c r="U48">
        <v>38.51</v>
      </c>
      <c r="V48">
        <v>8.3942268041237114</v>
      </c>
      <c r="W48">
        <v>14.23</v>
      </c>
      <c r="X48">
        <v>62.63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29.405544000000006</v>
      </c>
      <c r="AH48">
        <v>0</v>
      </c>
      <c r="AI48">
        <v>0</v>
      </c>
      <c r="AJ48">
        <v>0</v>
      </c>
      <c r="AK48">
        <v>22.722066193853433</v>
      </c>
      <c r="AL48">
        <v>1.0071557659208261</v>
      </c>
      <c r="AM48">
        <v>0</v>
      </c>
      <c r="AN48">
        <v>0</v>
      </c>
      <c r="AO48">
        <v>0</v>
      </c>
      <c r="AP48">
        <v>0.86522399999999999</v>
      </c>
      <c r="AQ48">
        <v>19.901042857142855</v>
      </c>
      <c r="AR48">
        <v>0.70275362318840551</v>
      </c>
      <c r="AS48">
        <v>1.8182515611061552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765.13110739880278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269.66000000000003</v>
      </c>
      <c r="L49">
        <v>4.8099999999999996</v>
      </c>
      <c r="M49">
        <v>61.32</v>
      </c>
      <c r="N49">
        <v>50.160000000000004</v>
      </c>
      <c r="O49">
        <v>70.849999999999994</v>
      </c>
      <c r="P49">
        <v>26.540000000000006</v>
      </c>
      <c r="Q49">
        <v>2.67</v>
      </c>
      <c r="R49">
        <v>10.87</v>
      </c>
      <c r="S49">
        <v>6.89</v>
      </c>
      <c r="T49">
        <v>0</v>
      </c>
      <c r="U49">
        <v>40.109999999999992</v>
      </c>
      <c r="V49">
        <v>8.3942268041237114</v>
      </c>
      <c r="W49">
        <v>14.23</v>
      </c>
      <c r="X49">
        <v>63.195860150236484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29.405544000000006</v>
      </c>
      <c r="AH49">
        <v>0</v>
      </c>
      <c r="AI49">
        <v>0</v>
      </c>
      <c r="AJ49">
        <v>0</v>
      </c>
      <c r="AK49">
        <v>22.722066193853433</v>
      </c>
      <c r="AL49">
        <v>1.0071557659208261</v>
      </c>
      <c r="AM49">
        <v>0</v>
      </c>
      <c r="AN49">
        <v>0</v>
      </c>
      <c r="AO49">
        <v>0</v>
      </c>
      <c r="AP49">
        <v>0.86522399999999999</v>
      </c>
      <c r="AQ49">
        <v>19.901042857142855</v>
      </c>
      <c r="AR49">
        <v>0.70275362318840551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712.03516248092706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269.66000000000003</v>
      </c>
      <c r="L50">
        <v>4.8099999999999996</v>
      </c>
      <c r="M50">
        <v>61.32</v>
      </c>
      <c r="N50">
        <v>50.160000000000004</v>
      </c>
      <c r="O50">
        <v>70.849999999999994</v>
      </c>
      <c r="P50">
        <v>26.540000000000006</v>
      </c>
      <c r="Q50">
        <v>2.5299999999999998</v>
      </c>
      <c r="R50">
        <v>9.9</v>
      </c>
      <c r="S50">
        <v>5.8500000000000005</v>
      </c>
      <c r="T50">
        <v>0</v>
      </c>
      <c r="U50">
        <v>42.32</v>
      </c>
      <c r="V50">
        <v>8.3942268041237114</v>
      </c>
      <c r="W50">
        <v>14.23</v>
      </c>
      <c r="X50">
        <v>62.629999999999995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29.405544000000006</v>
      </c>
      <c r="AH50">
        <v>0</v>
      </c>
      <c r="AI50">
        <v>0</v>
      </c>
      <c r="AJ50">
        <v>0</v>
      </c>
      <c r="AK50">
        <v>22.722066193853433</v>
      </c>
      <c r="AL50">
        <v>1.0071557659208261</v>
      </c>
      <c r="AM50">
        <v>0</v>
      </c>
      <c r="AN50">
        <v>0</v>
      </c>
      <c r="AO50">
        <v>0</v>
      </c>
      <c r="AP50">
        <v>0.86522399999999999</v>
      </c>
      <c r="AQ50">
        <v>19.901042857142855</v>
      </c>
      <c r="AR50">
        <v>0.70275362318840551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711.52930233069048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269.66000000000003</v>
      </c>
      <c r="L51">
        <v>4.8099999999999996</v>
      </c>
      <c r="M51">
        <v>61.32</v>
      </c>
      <c r="N51">
        <v>50.160000000000004</v>
      </c>
      <c r="O51">
        <v>70.849999999999994</v>
      </c>
      <c r="P51">
        <v>26.540000000000006</v>
      </c>
      <c r="Q51">
        <v>2.5299999999999998</v>
      </c>
      <c r="R51">
        <v>9.9</v>
      </c>
      <c r="S51">
        <v>5.8500000000000005</v>
      </c>
      <c r="T51">
        <v>0</v>
      </c>
      <c r="U51">
        <v>44.48</v>
      </c>
      <c r="V51">
        <v>4.82</v>
      </c>
      <c r="W51">
        <v>14.23</v>
      </c>
      <c r="X51">
        <v>62.629999999999995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29.405544000000006</v>
      </c>
      <c r="AH51">
        <v>0</v>
      </c>
      <c r="AI51">
        <v>0</v>
      </c>
      <c r="AJ51">
        <v>0</v>
      </c>
      <c r="AK51">
        <v>22.722066193853433</v>
      </c>
      <c r="AL51">
        <v>1.0071557659208261</v>
      </c>
      <c r="AM51">
        <v>0</v>
      </c>
      <c r="AN51">
        <v>0</v>
      </c>
      <c r="AO51">
        <v>0</v>
      </c>
      <c r="AP51">
        <v>0.86522399999999999</v>
      </c>
      <c r="AQ51">
        <v>10.369892063492063</v>
      </c>
      <c r="AR51">
        <v>0.46996648550724623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700.35113759523483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269.24746375405431</v>
      </c>
      <c r="L52">
        <v>4.8099999999999996</v>
      </c>
      <c r="M52">
        <v>61.32</v>
      </c>
      <c r="N52">
        <v>50.160000000000004</v>
      </c>
      <c r="O52">
        <v>70.849999999999994</v>
      </c>
      <c r="P52">
        <v>26.540000000000006</v>
      </c>
      <c r="Q52">
        <v>2.5299999999999998</v>
      </c>
      <c r="R52">
        <v>9.9</v>
      </c>
      <c r="S52">
        <v>5.8500000000000005</v>
      </c>
      <c r="T52">
        <v>0</v>
      </c>
      <c r="U52">
        <v>46.088516718694699</v>
      </c>
      <c r="V52">
        <v>4.82</v>
      </c>
      <c r="W52">
        <v>14.23</v>
      </c>
      <c r="X52">
        <v>62.629999999999995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29.405544000000006</v>
      </c>
      <c r="AH52">
        <v>0</v>
      </c>
      <c r="AI52">
        <v>0</v>
      </c>
      <c r="AJ52">
        <v>0</v>
      </c>
      <c r="AK52">
        <v>22.722066193853433</v>
      </c>
      <c r="AL52">
        <v>1.0071557659208261</v>
      </c>
      <c r="AM52">
        <v>0</v>
      </c>
      <c r="AN52">
        <v>0</v>
      </c>
      <c r="AO52">
        <v>0</v>
      </c>
      <c r="AP52">
        <v>0.86522399999999999</v>
      </c>
      <c r="AQ52">
        <v>10.369892063492063</v>
      </c>
      <c r="AR52">
        <v>0.46996648550724623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701.54711806798389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269.24746375405431</v>
      </c>
      <c r="L53">
        <v>4.8099999999999996</v>
      </c>
      <c r="M53">
        <v>61.32</v>
      </c>
      <c r="N53">
        <v>50.160000000000004</v>
      </c>
      <c r="O53">
        <v>70.849999999999994</v>
      </c>
      <c r="P53">
        <v>26.540000000000006</v>
      </c>
      <c r="Q53">
        <v>2.5299999999999998</v>
      </c>
      <c r="R53">
        <v>9.9</v>
      </c>
      <c r="S53">
        <v>5.8500000000000005</v>
      </c>
      <c r="T53">
        <v>0</v>
      </c>
      <c r="U53">
        <v>47.69</v>
      </c>
      <c r="V53">
        <v>4.82</v>
      </c>
      <c r="W53">
        <v>7.8800000000000017</v>
      </c>
      <c r="X53">
        <v>34.450000000000003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29.405544000000006</v>
      </c>
      <c r="AH53">
        <v>0</v>
      </c>
      <c r="AI53">
        <v>0</v>
      </c>
      <c r="AJ53">
        <v>0</v>
      </c>
      <c r="AK53">
        <v>22.722066193853433</v>
      </c>
      <c r="AL53">
        <v>1.0071557659208261</v>
      </c>
      <c r="AM53">
        <v>0</v>
      </c>
      <c r="AN53">
        <v>0</v>
      </c>
      <c r="AO53">
        <v>0</v>
      </c>
      <c r="AP53">
        <v>0.86522399999999999</v>
      </c>
      <c r="AQ53">
        <v>10.369892063492063</v>
      </c>
      <c r="AR53">
        <v>0.46996648550724623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668.61860134928918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269.24746375405431</v>
      </c>
      <c r="L54">
        <v>4.8099999999999996</v>
      </c>
      <c r="M54">
        <v>61.32</v>
      </c>
      <c r="N54">
        <v>50.160000000000004</v>
      </c>
      <c r="O54">
        <v>70.849999999999994</v>
      </c>
      <c r="P54">
        <v>26.540000000000006</v>
      </c>
      <c r="Q54">
        <v>2.5299999999999998</v>
      </c>
      <c r="R54">
        <v>9.9</v>
      </c>
      <c r="S54">
        <v>5.8500000000000005</v>
      </c>
      <c r="T54">
        <v>0</v>
      </c>
      <c r="U54">
        <v>49.3</v>
      </c>
      <c r="V54">
        <v>4.82</v>
      </c>
      <c r="W54">
        <v>7.8800000000000017</v>
      </c>
      <c r="X54">
        <v>34.450000000000003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29.405544000000006</v>
      </c>
      <c r="AH54">
        <v>0</v>
      </c>
      <c r="AI54">
        <v>0</v>
      </c>
      <c r="AJ54">
        <v>0</v>
      </c>
      <c r="AK54">
        <v>22.722066193853433</v>
      </c>
      <c r="AL54">
        <v>1.0071557659208261</v>
      </c>
      <c r="AM54">
        <v>0</v>
      </c>
      <c r="AN54">
        <v>0</v>
      </c>
      <c r="AO54">
        <v>0</v>
      </c>
      <c r="AP54">
        <v>0.86522399999999999</v>
      </c>
      <c r="AQ54">
        <v>10.369892063492063</v>
      </c>
      <c r="AR54">
        <v>0.46996648550724623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670.22860134928919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269.24746375405431</v>
      </c>
      <c r="L55">
        <v>4.8099999999999996</v>
      </c>
      <c r="M55">
        <v>61.32</v>
      </c>
      <c r="N55">
        <v>50.160000000000004</v>
      </c>
      <c r="O55">
        <v>70.849999999999994</v>
      </c>
      <c r="P55">
        <v>26.540000000000003</v>
      </c>
      <c r="Q55">
        <v>2.5299999999999998</v>
      </c>
      <c r="R55">
        <v>9.9</v>
      </c>
      <c r="S55">
        <v>5.8500000000000005</v>
      </c>
      <c r="T55">
        <v>0</v>
      </c>
      <c r="U55">
        <v>49.74</v>
      </c>
      <c r="V55">
        <v>4.82</v>
      </c>
      <c r="W55">
        <v>7.8800000000000017</v>
      </c>
      <c r="X55">
        <v>34.450000000000003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29.405544000000006</v>
      </c>
      <c r="AH55">
        <v>0</v>
      </c>
      <c r="AI55">
        <v>0</v>
      </c>
      <c r="AJ55">
        <v>0</v>
      </c>
      <c r="AK55">
        <v>22.722066193853433</v>
      </c>
      <c r="AL55">
        <v>1.0071557659208261</v>
      </c>
      <c r="AM55">
        <v>0</v>
      </c>
      <c r="AN55">
        <v>0</v>
      </c>
      <c r="AO55">
        <v>0</v>
      </c>
      <c r="AP55">
        <v>0.86522399999999999</v>
      </c>
      <c r="AQ55">
        <v>0</v>
      </c>
      <c r="AR55">
        <v>0.46996648550724623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660.29870928579703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269.24746375405431</v>
      </c>
      <c r="L56">
        <v>4.8099999999999996</v>
      </c>
      <c r="M56">
        <v>61.32</v>
      </c>
      <c r="N56">
        <v>50.160000000000004</v>
      </c>
      <c r="O56">
        <v>70.849999999999994</v>
      </c>
      <c r="P56">
        <v>26.540000000000003</v>
      </c>
      <c r="Q56">
        <v>2.5299999999999998</v>
      </c>
      <c r="R56">
        <v>9.9</v>
      </c>
      <c r="S56">
        <v>5.8500000000000005</v>
      </c>
      <c r="T56">
        <v>0</v>
      </c>
      <c r="U56">
        <v>49.74</v>
      </c>
      <c r="V56">
        <v>4.82</v>
      </c>
      <c r="W56">
        <v>7.8800000000000017</v>
      </c>
      <c r="X56">
        <v>34.450000000000003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29.405544000000006</v>
      </c>
      <c r="AH56">
        <v>0</v>
      </c>
      <c r="AI56">
        <v>0</v>
      </c>
      <c r="AJ56">
        <v>0</v>
      </c>
      <c r="AK56">
        <v>22.722066193853433</v>
      </c>
      <c r="AL56">
        <v>1.0071557659208261</v>
      </c>
      <c r="AM56">
        <v>0</v>
      </c>
      <c r="AN56">
        <v>0</v>
      </c>
      <c r="AO56">
        <v>0</v>
      </c>
      <c r="AP56">
        <v>0.86522399999999999</v>
      </c>
      <c r="AQ56">
        <v>0</v>
      </c>
      <c r="AR56">
        <v>0.46996648550724623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660.29870928579703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269.24746375405431</v>
      </c>
      <c r="L57">
        <v>4.8099999999999996</v>
      </c>
      <c r="M57">
        <v>61.32</v>
      </c>
      <c r="N57">
        <v>50.160000000000004</v>
      </c>
      <c r="O57">
        <v>70.849999999999994</v>
      </c>
      <c r="P57">
        <v>26.540000000000003</v>
      </c>
      <c r="Q57">
        <v>2.5299999999999998</v>
      </c>
      <c r="R57">
        <v>9.9</v>
      </c>
      <c r="S57">
        <v>5.8500000000000005</v>
      </c>
      <c r="T57">
        <v>0</v>
      </c>
      <c r="U57">
        <v>49.74</v>
      </c>
      <c r="V57">
        <v>4.82</v>
      </c>
      <c r="W57">
        <v>7.8800000000000017</v>
      </c>
      <c r="X57">
        <v>34.450000000000003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29.405544000000006</v>
      </c>
      <c r="AH57">
        <v>0</v>
      </c>
      <c r="AI57">
        <v>0</v>
      </c>
      <c r="AJ57">
        <v>0</v>
      </c>
      <c r="AK57">
        <v>22.722066193853433</v>
      </c>
      <c r="AL57">
        <v>1.0071557659208261</v>
      </c>
      <c r="AM57">
        <v>0</v>
      </c>
      <c r="AN57">
        <v>0</v>
      </c>
      <c r="AO57">
        <v>0</v>
      </c>
      <c r="AP57">
        <v>0.86522399999999999</v>
      </c>
      <c r="AQ57">
        <v>0</v>
      </c>
      <c r="AR57">
        <v>0.46996648550724623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660.29870928579703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269.24746375405431</v>
      </c>
      <c r="L58">
        <v>4.8099999999999996</v>
      </c>
      <c r="M58">
        <v>61.32</v>
      </c>
      <c r="N58">
        <v>50.160000000000004</v>
      </c>
      <c r="O58">
        <v>70.849999999999994</v>
      </c>
      <c r="P58">
        <v>26.540000000000003</v>
      </c>
      <c r="Q58">
        <v>2.5299999999999998</v>
      </c>
      <c r="R58">
        <v>9.9</v>
      </c>
      <c r="S58">
        <v>5.8500000000000005</v>
      </c>
      <c r="T58">
        <v>0</v>
      </c>
      <c r="U58">
        <v>49.74</v>
      </c>
      <c r="V58">
        <v>4.82</v>
      </c>
      <c r="W58">
        <v>7.8800000000000017</v>
      </c>
      <c r="X58">
        <v>34.450000000000003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29.405544000000006</v>
      </c>
      <c r="AH58">
        <v>0</v>
      </c>
      <c r="AI58">
        <v>0</v>
      </c>
      <c r="AJ58">
        <v>0</v>
      </c>
      <c r="AK58">
        <v>22.722066193853433</v>
      </c>
      <c r="AL58">
        <v>1.0071557659208261</v>
      </c>
      <c r="AM58">
        <v>0</v>
      </c>
      <c r="AN58">
        <v>0</v>
      </c>
      <c r="AO58">
        <v>0</v>
      </c>
      <c r="AP58">
        <v>0.86522399999999999</v>
      </c>
      <c r="AQ58">
        <v>0</v>
      </c>
      <c r="AR58">
        <v>0.46996648550724623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660.29870928579703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269.24746375405431</v>
      </c>
      <c r="L59">
        <v>4.8099999999999996</v>
      </c>
      <c r="M59">
        <v>61.32</v>
      </c>
      <c r="N59">
        <v>50.160000000000004</v>
      </c>
      <c r="O59">
        <v>70.849999999999994</v>
      </c>
      <c r="P59">
        <v>26.418024229733774</v>
      </c>
      <c r="Q59">
        <v>2.5299999999999998</v>
      </c>
      <c r="R59">
        <v>9.9</v>
      </c>
      <c r="S59">
        <v>5.8500000000000005</v>
      </c>
      <c r="T59">
        <v>0</v>
      </c>
      <c r="U59">
        <v>49.74</v>
      </c>
      <c r="V59">
        <v>4.82</v>
      </c>
      <c r="W59">
        <v>7.6900000000000013</v>
      </c>
      <c r="X59">
        <v>34.443500711526731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29.405544000000006</v>
      </c>
      <c r="AH59">
        <v>0</v>
      </c>
      <c r="AI59">
        <v>0</v>
      </c>
      <c r="AJ59">
        <v>0</v>
      </c>
      <c r="AK59">
        <v>22.722066193853433</v>
      </c>
      <c r="AL59">
        <v>1.0071557659208261</v>
      </c>
      <c r="AM59">
        <v>0</v>
      </c>
      <c r="AN59">
        <v>0</v>
      </c>
      <c r="AO59">
        <v>0</v>
      </c>
      <c r="AP59">
        <v>0.86522399999999999</v>
      </c>
      <c r="AQ59">
        <v>0</v>
      </c>
      <c r="AR59">
        <v>0.27670923913043466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659.78697698068083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269.24746375405431</v>
      </c>
      <c r="L60">
        <v>4.8099999999999996</v>
      </c>
      <c r="M60">
        <v>61.32</v>
      </c>
      <c r="N60">
        <v>50.160000000000004</v>
      </c>
      <c r="O60">
        <v>70.849999999999994</v>
      </c>
      <c r="P60">
        <v>26.540000000000006</v>
      </c>
      <c r="Q60">
        <v>2.5299999999999998</v>
      </c>
      <c r="R60">
        <v>9.9</v>
      </c>
      <c r="S60">
        <v>5.8500000000000005</v>
      </c>
      <c r="T60">
        <v>0</v>
      </c>
      <c r="U60">
        <v>49.74</v>
      </c>
      <c r="V60">
        <v>4.82</v>
      </c>
      <c r="W60">
        <v>7.6900000000000013</v>
      </c>
      <c r="X60">
        <v>34.443500711526731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29.405544000000006</v>
      </c>
      <c r="AH60">
        <v>0</v>
      </c>
      <c r="AI60">
        <v>0</v>
      </c>
      <c r="AJ60">
        <v>0</v>
      </c>
      <c r="AK60">
        <v>22.722066193853433</v>
      </c>
      <c r="AL60">
        <v>1.0071557659208261</v>
      </c>
      <c r="AM60">
        <v>0</v>
      </c>
      <c r="AN60">
        <v>0</v>
      </c>
      <c r="AO60">
        <v>0</v>
      </c>
      <c r="AP60">
        <v>0.86522399999999999</v>
      </c>
      <c r="AQ60">
        <v>0</v>
      </c>
      <c r="AR60">
        <v>0.27670923913043466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659.90895275094704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269.24746375405431</v>
      </c>
      <c r="L61">
        <v>4.8099999999999996</v>
      </c>
      <c r="M61">
        <v>61.32</v>
      </c>
      <c r="N61">
        <v>50.160000000000004</v>
      </c>
      <c r="O61">
        <v>70.849999999999994</v>
      </c>
      <c r="P61">
        <v>26.540000000000006</v>
      </c>
      <c r="Q61">
        <v>2.5299999999999998</v>
      </c>
      <c r="R61">
        <v>9.9</v>
      </c>
      <c r="S61">
        <v>5.8500000000000005</v>
      </c>
      <c r="T61">
        <v>0</v>
      </c>
      <c r="U61">
        <v>49.74</v>
      </c>
      <c r="V61">
        <v>4.82</v>
      </c>
      <c r="W61">
        <v>7.6900000000000013</v>
      </c>
      <c r="X61">
        <v>34.443500711526731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29.405544000000006</v>
      </c>
      <c r="AH61">
        <v>0</v>
      </c>
      <c r="AI61">
        <v>0</v>
      </c>
      <c r="AJ61">
        <v>0</v>
      </c>
      <c r="AK61">
        <v>22.722066193853433</v>
      </c>
      <c r="AL61">
        <v>1.0071557659208261</v>
      </c>
      <c r="AM61">
        <v>0</v>
      </c>
      <c r="AN61">
        <v>0</v>
      </c>
      <c r="AO61">
        <v>0</v>
      </c>
      <c r="AP61">
        <v>0.86522399999999999</v>
      </c>
      <c r="AQ61">
        <v>0</v>
      </c>
      <c r="AR61">
        <v>0.27670923913043466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659.90895275094704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269.24746375405431</v>
      </c>
      <c r="L62">
        <v>4.8099999999999996</v>
      </c>
      <c r="M62">
        <v>61.32</v>
      </c>
      <c r="N62">
        <v>50.160000000000004</v>
      </c>
      <c r="O62">
        <v>70.849999999999994</v>
      </c>
      <c r="P62">
        <v>26.540000000000006</v>
      </c>
      <c r="Q62">
        <v>2.5299999999999998</v>
      </c>
      <c r="R62">
        <v>9.9</v>
      </c>
      <c r="S62">
        <v>5.8500000000000005</v>
      </c>
      <c r="T62">
        <v>0</v>
      </c>
      <c r="U62">
        <v>50.898516813334112</v>
      </c>
      <c r="V62">
        <v>4.82</v>
      </c>
      <c r="W62">
        <v>7.6900000000000013</v>
      </c>
      <c r="X62">
        <v>34.443500711526731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29.405544000000006</v>
      </c>
      <c r="AH62">
        <v>0</v>
      </c>
      <c r="AI62">
        <v>0</v>
      </c>
      <c r="AJ62">
        <v>0</v>
      </c>
      <c r="AK62">
        <v>22.722066193853433</v>
      </c>
      <c r="AL62">
        <v>1.0071557659208261</v>
      </c>
      <c r="AM62">
        <v>0</v>
      </c>
      <c r="AN62">
        <v>0</v>
      </c>
      <c r="AO62">
        <v>0</v>
      </c>
      <c r="AP62">
        <v>0.86522399999999999</v>
      </c>
      <c r="AQ62">
        <v>10.369892063492063</v>
      </c>
      <c r="AR62">
        <v>0.27670923913043466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671.43736162777327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269.66000000000003</v>
      </c>
      <c r="L63">
        <v>4.8099999999999996</v>
      </c>
      <c r="M63">
        <v>61.32</v>
      </c>
      <c r="N63">
        <v>50.160000000000004</v>
      </c>
      <c r="O63">
        <v>70.849999999999994</v>
      </c>
      <c r="P63">
        <v>26.540000000000006</v>
      </c>
      <c r="Q63">
        <v>2.5299999999999998</v>
      </c>
      <c r="R63">
        <v>9.9</v>
      </c>
      <c r="S63">
        <v>5.8500000000000005</v>
      </c>
      <c r="T63">
        <v>0</v>
      </c>
      <c r="U63">
        <v>52.5</v>
      </c>
      <c r="V63">
        <v>4.82</v>
      </c>
      <c r="W63">
        <v>7.6900000000000013</v>
      </c>
      <c r="X63">
        <v>34.443500711526731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29.405544000000006</v>
      </c>
      <c r="AH63">
        <v>0</v>
      </c>
      <c r="AI63">
        <v>0</v>
      </c>
      <c r="AJ63">
        <v>0</v>
      </c>
      <c r="AK63">
        <v>22.722066193853433</v>
      </c>
      <c r="AL63">
        <v>1.0071557659208261</v>
      </c>
      <c r="AM63">
        <v>0</v>
      </c>
      <c r="AN63">
        <v>0</v>
      </c>
      <c r="AO63">
        <v>0</v>
      </c>
      <c r="AP63">
        <v>0.86522399999999999</v>
      </c>
      <c r="AQ63">
        <v>10.369892063492063</v>
      </c>
      <c r="AR63">
        <v>0.27670923913043466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673.45138106038496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269.66000000000003</v>
      </c>
      <c r="L64">
        <v>4.8099999999999996</v>
      </c>
      <c r="M64">
        <v>61.32</v>
      </c>
      <c r="N64">
        <v>50.160000000000004</v>
      </c>
      <c r="O64">
        <v>70.849999999999994</v>
      </c>
      <c r="P64">
        <v>26.540000000000006</v>
      </c>
      <c r="Q64">
        <v>2.5299999999999998</v>
      </c>
      <c r="R64">
        <v>9.9</v>
      </c>
      <c r="S64">
        <v>5.8500000000000005</v>
      </c>
      <c r="T64">
        <v>0</v>
      </c>
      <c r="U64">
        <v>54.101483045039615</v>
      </c>
      <c r="V64">
        <v>4.82</v>
      </c>
      <c r="W64">
        <v>7.6900000000000013</v>
      </c>
      <c r="X64">
        <v>34.443500711526731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29.405544000000006</v>
      </c>
      <c r="AH64">
        <v>0</v>
      </c>
      <c r="AI64">
        <v>0</v>
      </c>
      <c r="AJ64">
        <v>0</v>
      </c>
      <c r="AK64">
        <v>22.722066193853433</v>
      </c>
      <c r="AL64">
        <v>1.0071557659208261</v>
      </c>
      <c r="AM64">
        <v>0</v>
      </c>
      <c r="AN64">
        <v>0</v>
      </c>
      <c r="AO64">
        <v>0</v>
      </c>
      <c r="AP64">
        <v>0.86522399999999999</v>
      </c>
      <c r="AQ64">
        <v>10.369892063492063</v>
      </c>
      <c r="AR64">
        <v>0.27670923913043466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675.05286410542453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269.66000000000003</v>
      </c>
      <c r="L65">
        <v>4.8099999999999996</v>
      </c>
      <c r="M65">
        <v>61.32</v>
      </c>
      <c r="N65">
        <v>50.160000000000004</v>
      </c>
      <c r="O65">
        <v>70.849999999999994</v>
      </c>
      <c r="P65">
        <v>26.540000000000006</v>
      </c>
      <c r="Q65">
        <v>2.5299999999999998</v>
      </c>
      <c r="R65">
        <v>9.9</v>
      </c>
      <c r="S65">
        <v>5.8500000000000005</v>
      </c>
      <c r="T65">
        <v>0</v>
      </c>
      <c r="U65">
        <v>55.71</v>
      </c>
      <c r="V65">
        <v>4.82</v>
      </c>
      <c r="W65">
        <v>7.6900000000000013</v>
      </c>
      <c r="X65">
        <v>34.443500711526731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6.9615215745647241</v>
      </c>
      <c r="AF65">
        <v>5.9130375253549694</v>
      </c>
      <c r="AG65">
        <v>29.405544000000006</v>
      </c>
      <c r="AH65">
        <v>0</v>
      </c>
      <c r="AI65">
        <v>0</v>
      </c>
      <c r="AJ65">
        <v>0</v>
      </c>
      <c r="AK65">
        <v>22.722066193853433</v>
      </c>
      <c r="AL65">
        <v>1.0071557659208261</v>
      </c>
      <c r="AM65">
        <v>0</v>
      </c>
      <c r="AN65">
        <v>0</v>
      </c>
      <c r="AO65">
        <v>0</v>
      </c>
      <c r="AP65">
        <v>0.86522399999999999</v>
      </c>
      <c r="AQ65">
        <v>10.369892063492063</v>
      </c>
      <c r="AR65">
        <v>0.27670923913043466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683.62290263494958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269.66000000000003</v>
      </c>
      <c r="L66">
        <v>4.8099999999999996</v>
      </c>
      <c r="M66">
        <v>61.32</v>
      </c>
      <c r="N66">
        <v>50.160000000000004</v>
      </c>
      <c r="O66">
        <v>70.849999999999994</v>
      </c>
      <c r="P66">
        <v>26.540000000000006</v>
      </c>
      <c r="Q66">
        <v>2.5299999999999998</v>
      </c>
      <c r="R66">
        <v>9.9</v>
      </c>
      <c r="S66">
        <v>5.8500000000000005</v>
      </c>
      <c r="T66">
        <v>0</v>
      </c>
      <c r="U66">
        <v>56.16</v>
      </c>
      <c r="V66">
        <v>4.82</v>
      </c>
      <c r="W66">
        <v>7.6900000000000013</v>
      </c>
      <c r="X66">
        <v>34.443500711526731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6.9615215745647241</v>
      </c>
      <c r="AF66">
        <v>5.9130375253549694</v>
      </c>
      <c r="AG66">
        <v>29.405544000000006</v>
      </c>
      <c r="AH66">
        <v>0</v>
      </c>
      <c r="AI66">
        <v>0</v>
      </c>
      <c r="AJ66">
        <v>0</v>
      </c>
      <c r="AK66">
        <v>22.722066193853433</v>
      </c>
      <c r="AL66">
        <v>1.0071557659208261</v>
      </c>
      <c r="AM66">
        <v>0</v>
      </c>
      <c r="AN66">
        <v>0</v>
      </c>
      <c r="AO66">
        <v>0</v>
      </c>
      <c r="AP66">
        <v>0.86522399999999999</v>
      </c>
      <c r="AQ66">
        <v>20.746715873015873</v>
      </c>
      <c r="AR66">
        <v>0.27670923913043466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694.44972644447341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269.66000000000003</v>
      </c>
      <c r="L67">
        <v>4.8099999999999996</v>
      </c>
      <c r="M67">
        <v>61.32</v>
      </c>
      <c r="N67">
        <v>50.160000000000004</v>
      </c>
      <c r="O67">
        <v>70.849999999999994</v>
      </c>
      <c r="P67">
        <v>26.540000000000006</v>
      </c>
      <c r="Q67">
        <v>2.5299999999999998</v>
      </c>
      <c r="R67">
        <v>9.9</v>
      </c>
      <c r="S67">
        <v>5.8500000000000005</v>
      </c>
      <c r="T67">
        <v>0</v>
      </c>
      <c r="U67">
        <v>56.16</v>
      </c>
      <c r="V67">
        <v>4.82</v>
      </c>
      <c r="W67">
        <v>7.69</v>
      </c>
      <c r="X67">
        <v>34.449999999999996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6.9615215745647241</v>
      </c>
      <c r="AF67">
        <v>5.9130375253549694</v>
      </c>
      <c r="AG67">
        <v>29.405544000000006</v>
      </c>
      <c r="AH67">
        <v>0</v>
      </c>
      <c r="AI67">
        <v>0</v>
      </c>
      <c r="AJ67">
        <v>0</v>
      </c>
      <c r="AK67">
        <v>22.722066193853433</v>
      </c>
      <c r="AL67">
        <v>1.0071557659208261</v>
      </c>
      <c r="AM67">
        <v>0</v>
      </c>
      <c r="AN67">
        <v>0</v>
      </c>
      <c r="AO67">
        <v>0</v>
      </c>
      <c r="AP67">
        <v>0.86522399999999999</v>
      </c>
      <c r="AQ67">
        <v>20.746715873015873</v>
      </c>
      <c r="AR67">
        <v>0.27670923913043466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694.45622573294668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269.66000000000003</v>
      </c>
      <c r="L68">
        <v>4.8099999999999996</v>
      </c>
      <c r="M68">
        <v>61.32</v>
      </c>
      <c r="N68">
        <v>50.160000000000004</v>
      </c>
      <c r="O68">
        <v>70.849999999999994</v>
      </c>
      <c r="P68">
        <v>26.540000000000006</v>
      </c>
      <c r="Q68">
        <v>2.5299999999999998</v>
      </c>
      <c r="R68">
        <v>9.9</v>
      </c>
      <c r="S68">
        <v>5.8500000000000005</v>
      </c>
      <c r="T68">
        <v>0</v>
      </c>
      <c r="U68">
        <v>56.16</v>
      </c>
      <c r="V68">
        <v>4.82</v>
      </c>
      <c r="W68">
        <v>7.69</v>
      </c>
      <c r="X68">
        <v>34.44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6.9615215745647241</v>
      </c>
      <c r="AF68">
        <v>5.9130375253549694</v>
      </c>
      <c r="AG68">
        <v>29.405544000000006</v>
      </c>
      <c r="AH68">
        <v>8.8015172122492054</v>
      </c>
      <c r="AI68">
        <v>0</v>
      </c>
      <c r="AJ68">
        <v>0</v>
      </c>
      <c r="AK68">
        <v>22.722066193853433</v>
      </c>
      <c r="AL68">
        <v>1.0071557659208261</v>
      </c>
      <c r="AM68">
        <v>0</v>
      </c>
      <c r="AN68">
        <v>0</v>
      </c>
      <c r="AO68">
        <v>0</v>
      </c>
      <c r="AP68">
        <v>0.86522399999999999</v>
      </c>
      <c r="AQ68">
        <v>20.746715873015873</v>
      </c>
      <c r="AR68">
        <v>0.27670923913043466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703.24774294519591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269.66000000000003</v>
      </c>
      <c r="L69">
        <v>4.8099999999999996</v>
      </c>
      <c r="M69">
        <v>61.32</v>
      </c>
      <c r="N69">
        <v>50.160000000000004</v>
      </c>
      <c r="O69">
        <v>70.849999999999994</v>
      </c>
      <c r="P69">
        <v>26.540000000000006</v>
      </c>
      <c r="Q69">
        <v>2.5299999999999998</v>
      </c>
      <c r="R69">
        <v>9.9</v>
      </c>
      <c r="S69">
        <v>5.8500000000000005</v>
      </c>
      <c r="T69">
        <v>0</v>
      </c>
      <c r="U69">
        <v>56.16</v>
      </c>
      <c r="V69">
        <v>4.82</v>
      </c>
      <c r="W69">
        <v>7.69</v>
      </c>
      <c r="X69">
        <v>34.44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5.9130375253549694</v>
      </c>
      <c r="AG69">
        <v>29.405544000000006</v>
      </c>
      <c r="AH69">
        <v>17.993920168954592</v>
      </c>
      <c r="AI69">
        <v>0</v>
      </c>
      <c r="AJ69">
        <v>0</v>
      </c>
      <c r="AK69">
        <v>22.722066193853433</v>
      </c>
      <c r="AL69">
        <v>1.0071557659208261</v>
      </c>
      <c r="AM69">
        <v>0</v>
      </c>
      <c r="AN69">
        <v>0</v>
      </c>
      <c r="AO69">
        <v>0</v>
      </c>
      <c r="AP69">
        <v>0.86522399999999999</v>
      </c>
      <c r="AQ69">
        <v>31.116607936507936</v>
      </c>
      <c r="AR69">
        <v>0.27670923913043466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722.81003796539335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269.66000000000003</v>
      </c>
      <c r="L70">
        <v>4.8099999999999996</v>
      </c>
      <c r="M70">
        <v>61.32</v>
      </c>
      <c r="N70">
        <v>50.160000000000004</v>
      </c>
      <c r="O70">
        <v>70.849999999999994</v>
      </c>
      <c r="P70">
        <v>26.540000000000006</v>
      </c>
      <c r="Q70">
        <v>2.5299999999999998</v>
      </c>
      <c r="R70">
        <v>9.9</v>
      </c>
      <c r="S70">
        <v>5.8500000000000005</v>
      </c>
      <c r="T70">
        <v>0</v>
      </c>
      <c r="U70">
        <v>56.16</v>
      </c>
      <c r="V70">
        <v>4.82</v>
      </c>
      <c r="W70">
        <v>14.229999999999999</v>
      </c>
      <c r="X70">
        <v>62.63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6.9615215745647241</v>
      </c>
      <c r="AF70">
        <v>5.9130375253549694</v>
      </c>
      <c r="AG70">
        <v>29.405544000000006</v>
      </c>
      <c r="AH70">
        <v>19.6365186906019</v>
      </c>
      <c r="AI70">
        <v>0</v>
      </c>
      <c r="AJ70">
        <v>0</v>
      </c>
      <c r="AK70">
        <v>22.722066193853433</v>
      </c>
      <c r="AL70">
        <v>1.0071557659208261</v>
      </c>
      <c r="AM70">
        <v>0</v>
      </c>
      <c r="AN70">
        <v>0</v>
      </c>
      <c r="AO70">
        <v>0</v>
      </c>
      <c r="AP70">
        <v>0.86522399999999999</v>
      </c>
      <c r="AQ70">
        <v>31.116607936507936</v>
      </c>
      <c r="AR70">
        <v>0.27670923913043466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759.18263648704055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269.66000000000003</v>
      </c>
      <c r="L71">
        <v>5.98</v>
      </c>
      <c r="M71">
        <v>61.32</v>
      </c>
      <c r="N71">
        <v>50.160000000000004</v>
      </c>
      <c r="O71">
        <v>70.849999999999994</v>
      </c>
      <c r="P71">
        <v>26.540000000000006</v>
      </c>
      <c r="Q71">
        <v>3.38</v>
      </c>
      <c r="R71">
        <v>12.139999999999999</v>
      </c>
      <c r="S71">
        <v>9.74</v>
      </c>
      <c r="T71">
        <v>0</v>
      </c>
      <c r="U71">
        <v>56.16</v>
      </c>
      <c r="V71">
        <v>7.71</v>
      </c>
      <c r="W71">
        <v>14.23</v>
      </c>
      <c r="X71">
        <v>62.63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6.9615215745647241</v>
      </c>
      <c r="AF71">
        <v>11.833007099391482</v>
      </c>
      <c r="AG71">
        <v>29.405544000000006</v>
      </c>
      <c r="AH71">
        <v>29.637044984160507</v>
      </c>
      <c r="AI71">
        <v>0</v>
      </c>
      <c r="AJ71">
        <v>0</v>
      </c>
      <c r="AK71">
        <v>22.722066193853433</v>
      </c>
      <c r="AL71">
        <v>1.0071557659208261</v>
      </c>
      <c r="AM71">
        <v>0</v>
      </c>
      <c r="AN71">
        <v>0</v>
      </c>
      <c r="AO71">
        <v>0</v>
      </c>
      <c r="AP71">
        <v>0.86522399999999999</v>
      </c>
      <c r="AQ71">
        <v>31.116607936507936</v>
      </c>
      <c r="AR71">
        <v>0.56220289855072447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786.42862601405591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307.71770816633261</v>
      </c>
      <c r="L72">
        <v>6.74</v>
      </c>
      <c r="M72">
        <v>61.32</v>
      </c>
      <c r="N72">
        <v>50.160000000000004</v>
      </c>
      <c r="O72">
        <v>70.849999999999994</v>
      </c>
      <c r="P72">
        <v>26.540000000000006</v>
      </c>
      <c r="Q72">
        <v>3.58</v>
      </c>
      <c r="R72">
        <v>12.65</v>
      </c>
      <c r="S72">
        <v>10.230000000000002</v>
      </c>
      <c r="T72">
        <v>0</v>
      </c>
      <c r="U72">
        <v>56.16</v>
      </c>
      <c r="V72">
        <v>8.7899999999999991</v>
      </c>
      <c r="W72">
        <v>14.23</v>
      </c>
      <c r="X72">
        <v>62.63</v>
      </c>
      <c r="Y72">
        <v>0</v>
      </c>
      <c r="Z72">
        <v>0.93106545454545442</v>
      </c>
      <c r="AA72">
        <v>5.0029493670886094</v>
      </c>
      <c r="AB72">
        <v>1.5809752438109523</v>
      </c>
      <c r="AC72">
        <v>0.80816082927595412</v>
      </c>
      <c r="AD72">
        <v>7.7169674489023476</v>
      </c>
      <c r="AE72">
        <v>13.918651021953069</v>
      </c>
      <c r="AF72">
        <v>17.746044624746457</v>
      </c>
      <c r="AG72">
        <v>29.405544000000006</v>
      </c>
      <c r="AH72">
        <v>39.514595987328399</v>
      </c>
      <c r="AI72">
        <v>0</v>
      </c>
      <c r="AJ72">
        <v>0</v>
      </c>
      <c r="AK72">
        <v>22.722066193853433</v>
      </c>
      <c r="AL72">
        <v>1.0071557659208261</v>
      </c>
      <c r="AM72">
        <v>0</v>
      </c>
      <c r="AN72">
        <v>0</v>
      </c>
      <c r="AO72">
        <v>0</v>
      </c>
      <c r="AP72">
        <v>0.86522399999999999</v>
      </c>
      <c r="AQ72">
        <v>31.116607936507936</v>
      </c>
      <c r="AR72">
        <v>0.56220289855072447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866.31417049992297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384.64807846596517</v>
      </c>
      <c r="L73">
        <v>7.5</v>
      </c>
      <c r="M73">
        <v>61.32</v>
      </c>
      <c r="N73">
        <v>50.160000000000004</v>
      </c>
      <c r="O73">
        <v>70.849999999999994</v>
      </c>
      <c r="P73">
        <v>26.540000000000006</v>
      </c>
      <c r="Q73">
        <v>4.2643962848297212</v>
      </c>
      <c r="R73">
        <v>16.345608380338437</v>
      </c>
      <c r="S73">
        <v>11.129999999999999</v>
      </c>
      <c r="T73">
        <v>0</v>
      </c>
      <c r="U73">
        <v>56.16</v>
      </c>
      <c r="V73">
        <v>8.7899999999999991</v>
      </c>
      <c r="W73">
        <v>14.23</v>
      </c>
      <c r="X73">
        <v>62.63</v>
      </c>
      <c r="Y73">
        <v>0</v>
      </c>
      <c r="Z73">
        <v>5.5073399999999983</v>
      </c>
      <c r="AA73">
        <v>11.868278481012659</v>
      </c>
      <c r="AB73">
        <v>5.6300285071267808</v>
      </c>
      <c r="AC73">
        <v>4.0891181089995285</v>
      </c>
      <c r="AD73">
        <v>11.577647236941711</v>
      </c>
      <c r="AE73">
        <v>13.918651021953069</v>
      </c>
      <c r="AF73">
        <v>26.029842799188646</v>
      </c>
      <c r="AG73">
        <v>29.405544000000006</v>
      </c>
      <c r="AH73">
        <v>49.392146990496293</v>
      </c>
      <c r="AI73">
        <v>0</v>
      </c>
      <c r="AJ73">
        <v>0</v>
      </c>
      <c r="AK73">
        <v>22.722066193853433</v>
      </c>
      <c r="AL73">
        <v>1.0071557659208261</v>
      </c>
      <c r="AM73">
        <v>3.3376144036008997</v>
      </c>
      <c r="AN73">
        <v>0</v>
      </c>
      <c r="AO73">
        <v>0</v>
      </c>
      <c r="AP73">
        <v>0.86522399999999999</v>
      </c>
      <c r="AQ73">
        <v>41.486499999999999</v>
      </c>
      <c r="AR73">
        <v>0.56220289855072447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1003.7856950998839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423.6772182846629</v>
      </c>
      <c r="L74">
        <v>8.66</v>
      </c>
      <c r="M74">
        <v>61.32</v>
      </c>
      <c r="N74">
        <v>50.160000000000004</v>
      </c>
      <c r="O74">
        <v>70.849999999999994</v>
      </c>
      <c r="P74">
        <v>26.540000000000006</v>
      </c>
      <c r="Q74">
        <v>4.3500000000000005</v>
      </c>
      <c r="R74">
        <v>17.895609516801571</v>
      </c>
      <c r="S74">
        <v>11.15</v>
      </c>
      <c r="T74">
        <v>0</v>
      </c>
      <c r="U74">
        <v>56.16</v>
      </c>
      <c r="V74">
        <v>8.7899999999999991</v>
      </c>
      <c r="W74">
        <v>14.23</v>
      </c>
      <c r="X74">
        <v>62.63</v>
      </c>
      <c r="Y74">
        <v>0</v>
      </c>
      <c r="Z74">
        <v>5.5073399999999983</v>
      </c>
      <c r="AA74">
        <v>11.868278481012659</v>
      </c>
      <c r="AB74">
        <v>5.6300285071267808</v>
      </c>
      <c r="AC74">
        <v>4.0891181089995285</v>
      </c>
      <c r="AD74">
        <v>11.577647236941711</v>
      </c>
      <c r="AE74">
        <v>13.918651021953069</v>
      </c>
      <c r="AF74">
        <v>26.029842799188646</v>
      </c>
      <c r="AG74">
        <v>29.405544000000006</v>
      </c>
      <c r="AH74">
        <v>49.392146990496293</v>
      </c>
      <c r="AI74">
        <v>0</v>
      </c>
      <c r="AJ74">
        <v>0</v>
      </c>
      <c r="AK74">
        <v>22.722066193853433</v>
      </c>
      <c r="AL74">
        <v>1.0071557659208261</v>
      </c>
      <c r="AM74">
        <v>3.3376144036008997</v>
      </c>
      <c r="AN74">
        <v>0</v>
      </c>
      <c r="AO74">
        <v>0</v>
      </c>
      <c r="AP74">
        <v>0.86522399999999999</v>
      </c>
      <c r="AQ74">
        <v>41.486499999999999</v>
      </c>
      <c r="AR74">
        <v>0.56220289855072447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1045.6304397702152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489.80746009504082</v>
      </c>
      <c r="L75">
        <v>8.66</v>
      </c>
      <c r="M75">
        <v>61.32</v>
      </c>
      <c r="N75">
        <v>50.160000000000004</v>
      </c>
      <c r="O75">
        <v>70.849999999999994</v>
      </c>
      <c r="P75">
        <v>26.540000000000006</v>
      </c>
      <c r="Q75">
        <v>4.3500000000000005</v>
      </c>
      <c r="R75">
        <v>17.895609516801571</v>
      </c>
      <c r="S75">
        <v>11.15</v>
      </c>
      <c r="T75">
        <v>0</v>
      </c>
      <c r="U75">
        <v>52.95000000000001</v>
      </c>
      <c r="V75">
        <v>8.7899999999999991</v>
      </c>
      <c r="W75">
        <v>14.23</v>
      </c>
      <c r="X75">
        <v>62.63</v>
      </c>
      <c r="Y75">
        <v>0</v>
      </c>
      <c r="Z75">
        <v>5.5073399999999983</v>
      </c>
      <c r="AA75">
        <v>11.868278481012659</v>
      </c>
      <c r="AB75">
        <v>5.6300285071267808</v>
      </c>
      <c r="AC75">
        <v>4.0891181089995285</v>
      </c>
      <c r="AD75">
        <v>11.577647236941711</v>
      </c>
      <c r="AE75">
        <v>13.918651021953069</v>
      </c>
      <c r="AF75">
        <v>26.029842799188646</v>
      </c>
      <c r="AG75">
        <v>29.405544000000006</v>
      </c>
      <c r="AH75">
        <v>49.392146990496293</v>
      </c>
      <c r="AI75">
        <v>0</v>
      </c>
      <c r="AJ75">
        <v>0</v>
      </c>
      <c r="AK75">
        <v>22.722066193853433</v>
      </c>
      <c r="AL75">
        <v>1.0071557659208261</v>
      </c>
      <c r="AM75">
        <v>3.3376144036008997</v>
      </c>
      <c r="AN75">
        <v>0</v>
      </c>
      <c r="AO75">
        <v>0</v>
      </c>
      <c r="AP75">
        <v>1.0804320000000001</v>
      </c>
      <c r="AQ75">
        <v>41.486499999999999</v>
      </c>
      <c r="AR75">
        <v>0.56220289855072447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1108.7658895805928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489.80746009504082</v>
      </c>
      <c r="L76">
        <v>8.66</v>
      </c>
      <c r="M76">
        <v>61.32</v>
      </c>
      <c r="N76">
        <v>50.160000000000004</v>
      </c>
      <c r="O76">
        <v>70.849999999999994</v>
      </c>
      <c r="P76">
        <v>26.540000000000006</v>
      </c>
      <c r="Q76">
        <v>4.3500000000000005</v>
      </c>
      <c r="R76">
        <v>17.895609516801571</v>
      </c>
      <c r="S76">
        <v>11.15</v>
      </c>
      <c r="T76">
        <v>0</v>
      </c>
      <c r="U76">
        <v>49.74</v>
      </c>
      <c r="V76">
        <v>8.7899999999999991</v>
      </c>
      <c r="W76">
        <v>14.23</v>
      </c>
      <c r="X76">
        <v>62.63</v>
      </c>
      <c r="Y76">
        <v>0</v>
      </c>
      <c r="Z76">
        <v>5.5073399999999983</v>
      </c>
      <c r="AA76">
        <v>15.013240506329117</v>
      </c>
      <c r="AB76">
        <v>5.6300285071267808</v>
      </c>
      <c r="AC76">
        <v>4.0891181089995285</v>
      </c>
      <c r="AD76">
        <v>11.577647236941711</v>
      </c>
      <c r="AE76">
        <v>13.918651021953069</v>
      </c>
      <c r="AF76">
        <v>26.029842799188646</v>
      </c>
      <c r="AG76">
        <v>29.405544000000006</v>
      </c>
      <c r="AH76">
        <v>49.392146990496293</v>
      </c>
      <c r="AI76">
        <v>0</v>
      </c>
      <c r="AJ76">
        <v>0</v>
      </c>
      <c r="AK76">
        <v>22.722066193853433</v>
      </c>
      <c r="AL76">
        <v>1.0071557659208261</v>
      </c>
      <c r="AM76">
        <v>3.3376144036008997</v>
      </c>
      <c r="AN76">
        <v>0</v>
      </c>
      <c r="AO76">
        <v>0</v>
      </c>
      <c r="AP76">
        <v>1.0804320000000001</v>
      </c>
      <c r="AQ76">
        <v>41.486499999999999</v>
      </c>
      <c r="AR76">
        <v>0.56220289855072447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1108.7008516059093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489.80746009504082</v>
      </c>
      <c r="L77">
        <v>8.66</v>
      </c>
      <c r="M77">
        <v>61.32</v>
      </c>
      <c r="N77">
        <v>50.160000000000004</v>
      </c>
      <c r="O77">
        <v>70.849999999999994</v>
      </c>
      <c r="P77">
        <v>26.540000000000006</v>
      </c>
      <c r="Q77">
        <v>4.3500000000000005</v>
      </c>
      <c r="R77">
        <v>17.895609516801571</v>
      </c>
      <c r="S77">
        <v>11.15</v>
      </c>
      <c r="T77">
        <v>0</v>
      </c>
      <c r="U77">
        <v>46.53</v>
      </c>
      <c r="V77">
        <v>8.7899999999999991</v>
      </c>
      <c r="W77">
        <v>14.23</v>
      </c>
      <c r="X77">
        <v>62.63</v>
      </c>
      <c r="Y77">
        <v>0</v>
      </c>
      <c r="Z77">
        <v>5.5073399999999983</v>
      </c>
      <c r="AA77">
        <v>15.716025316455701</v>
      </c>
      <c r="AB77">
        <v>5.6300285071267808</v>
      </c>
      <c r="AC77">
        <v>4.0891181089995285</v>
      </c>
      <c r="AD77">
        <v>11.577647236941711</v>
      </c>
      <c r="AE77">
        <v>13.918651021953069</v>
      </c>
      <c r="AF77">
        <v>26.029842799188646</v>
      </c>
      <c r="AG77">
        <v>29.405544000000006</v>
      </c>
      <c r="AH77">
        <v>49.392146990496293</v>
      </c>
      <c r="AI77">
        <v>0</v>
      </c>
      <c r="AJ77">
        <v>0</v>
      </c>
      <c r="AK77">
        <v>22.722066193853433</v>
      </c>
      <c r="AL77">
        <v>1.0071557659208261</v>
      </c>
      <c r="AM77">
        <v>3.3376144036008997</v>
      </c>
      <c r="AN77">
        <v>0</v>
      </c>
      <c r="AO77">
        <v>0</v>
      </c>
      <c r="AP77">
        <v>1.0804320000000001</v>
      </c>
      <c r="AQ77">
        <v>41.486499999999999</v>
      </c>
      <c r="AR77">
        <v>0.56220289855072447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1106.1936364160358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489.80746009504082</v>
      </c>
      <c r="L78">
        <v>9.0500000000000025</v>
      </c>
      <c r="M78">
        <v>61.32</v>
      </c>
      <c r="N78">
        <v>50.160000000000004</v>
      </c>
      <c r="O78">
        <v>70.849999999999994</v>
      </c>
      <c r="P78">
        <v>26.540000000000006</v>
      </c>
      <c r="Q78">
        <v>4.3500000000000005</v>
      </c>
      <c r="R78">
        <v>17.895609516801571</v>
      </c>
      <c r="S78">
        <v>11.15</v>
      </c>
      <c r="T78">
        <v>0</v>
      </c>
      <c r="U78">
        <v>43.321483155299909</v>
      </c>
      <c r="V78">
        <v>8.7899999999999991</v>
      </c>
      <c r="W78">
        <v>14.23</v>
      </c>
      <c r="X78">
        <v>62.63</v>
      </c>
      <c r="Y78">
        <v>0</v>
      </c>
      <c r="Z78">
        <v>0.93106545454545442</v>
      </c>
      <c r="AA78">
        <v>5.0029493670886094</v>
      </c>
      <c r="AB78">
        <v>1.4097029257314324</v>
      </c>
      <c r="AC78">
        <v>4.0891181089995285</v>
      </c>
      <c r="AD78">
        <v>7.7169674489023476</v>
      </c>
      <c r="AE78">
        <v>13.918651021953069</v>
      </c>
      <c r="AF78">
        <v>13.143164300202843</v>
      </c>
      <c r="AG78">
        <v>29.405544000000006</v>
      </c>
      <c r="AH78">
        <v>49.392146990496293</v>
      </c>
      <c r="AI78">
        <v>0</v>
      </c>
      <c r="AJ78">
        <v>0</v>
      </c>
      <c r="AK78">
        <v>22.722066193853433</v>
      </c>
      <c r="AL78">
        <v>1.0071557659208261</v>
      </c>
      <c r="AM78">
        <v>0</v>
      </c>
      <c r="AN78">
        <v>0</v>
      </c>
      <c r="AO78">
        <v>0</v>
      </c>
      <c r="AP78">
        <v>1.0804320000000001</v>
      </c>
      <c r="AQ78">
        <v>41.486499999999999</v>
      </c>
      <c r="AR78">
        <v>0.56220289855072447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1063.7804708044928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489.80746009504082</v>
      </c>
      <c r="L79">
        <v>9.0500000000000025</v>
      </c>
      <c r="M79">
        <v>61.32</v>
      </c>
      <c r="N79">
        <v>50.160000000000004</v>
      </c>
      <c r="O79">
        <v>70.849999999999994</v>
      </c>
      <c r="P79">
        <v>26.540000000000006</v>
      </c>
      <c r="Q79">
        <v>4.3500000000000005</v>
      </c>
      <c r="R79">
        <v>17.895609516801571</v>
      </c>
      <c r="S79">
        <v>11.15</v>
      </c>
      <c r="T79">
        <v>0</v>
      </c>
      <c r="U79">
        <v>40.118516601345846</v>
      </c>
      <c r="V79">
        <v>8.7899999999999991</v>
      </c>
      <c r="W79">
        <v>14.23</v>
      </c>
      <c r="X79">
        <v>62.63</v>
      </c>
      <c r="Y79">
        <v>0</v>
      </c>
      <c r="Z79">
        <v>0</v>
      </c>
      <c r="AA79">
        <v>5.0029493670886094</v>
      </c>
      <c r="AB79">
        <v>0</v>
      </c>
      <c r="AC79">
        <v>0</v>
      </c>
      <c r="AD79">
        <v>0</v>
      </c>
      <c r="AE79">
        <v>6.9615215745647241</v>
      </c>
      <c r="AF79">
        <v>5.9130375253549694</v>
      </c>
      <c r="AG79">
        <v>29.405544000000006</v>
      </c>
      <c r="AH79">
        <v>39.514595987328399</v>
      </c>
      <c r="AI79">
        <v>1.6118593872741551</v>
      </c>
      <c r="AJ79">
        <v>0</v>
      </c>
      <c r="AK79">
        <v>22.722066193853433</v>
      </c>
      <c r="AL79">
        <v>1.0071557659208261</v>
      </c>
      <c r="AM79">
        <v>0</v>
      </c>
      <c r="AN79">
        <v>0</v>
      </c>
      <c r="AO79">
        <v>0</v>
      </c>
      <c r="AP79">
        <v>1.0804320000000001</v>
      </c>
      <c r="AQ79">
        <v>41.486499999999999</v>
      </c>
      <c r="AR79">
        <v>1.3967228260869562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1024.8122224017663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489.80746009504082</v>
      </c>
      <c r="L80">
        <v>9.0500000000000025</v>
      </c>
      <c r="M80">
        <v>61.32</v>
      </c>
      <c r="N80">
        <v>50.160000000000004</v>
      </c>
      <c r="O80">
        <v>70.849999999999994</v>
      </c>
      <c r="P80">
        <v>26.540000000000006</v>
      </c>
      <c r="Q80">
        <v>4.3500000000000005</v>
      </c>
      <c r="R80">
        <v>17.895609516801571</v>
      </c>
      <c r="S80">
        <v>11.15</v>
      </c>
      <c r="T80">
        <v>0</v>
      </c>
      <c r="U80">
        <v>36.908516598344185</v>
      </c>
      <c r="V80">
        <v>8.7899999999999991</v>
      </c>
      <c r="W80">
        <v>14.23</v>
      </c>
      <c r="X80">
        <v>62.63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6.9615215745647241</v>
      </c>
      <c r="AF80">
        <v>5.9130375253549694</v>
      </c>
      <c r="AG80">
        <v>29.405544000000006</v>
      </c>
      <c r="AH80">
        <v>29.637044984160507</v>
      </c>
      <c r="AI80">
        <v>6.9832600157109175</v>
      </c>
      <c r="AJ80">
        <v>0</v>
      </c>
      <c r="AK80">
        <v>22.722066193853433</v>
      </c>
      <c r="AL80">
        <v>1.0071557659208261</v>
      </c>
      <c r="AM80">
        <v>0</v>
      </c>
      <c r="AN80">
        <v>0</v>
      </c>
      <c r="AO80">
        <v>0</v>
      </c>
      <c r="AP80">
        <v>1.0804320000000001</v>
      </c>
      <c r="AQ80">
        <v>41.486499999999999</v>
      </c>
      <c r="AR80">
        <v>1.3967228260869562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1012.0931226569448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489.80746009504082</v>
      </c>
      <c r="L81">
        <v>9.0500000000000025</v>
      </c>
      <c r="M81">
        <v>61.32</v>
      </c>
      <c r="N81">
        <v>50.160000000000004</v>
      </c>
      <c r="O81">
        <v>70.849999999999994</v>
      </c>
      <c r="P81">
        <v>26.540000000000006</v>
      </c>
      <c r="Q81">
        <v>4.3500000000000005</v>
      </c>
      <c r="R81">
        <v>17.895609516801571</v>
      </c>
      <c r="S81">
        <v>11.15</v>
      </c>
      <c r="T81">
        <v>0</v>
      </c>
      <c r="U81">
        <v>35.299999999999997</v>
      </c>
      <c r="V81">
        <v>8.7899999999999991</v>
      </c>
      <c r="W81">
        <v>14.23</v>
      </c>
      <c r="X81">
        <v>62.63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6.9615215745647241</v>
      </c>
      <c r="AF81">
        <v>5.9130375253549694</v>
      </c>
      <c r="AG81">
        <v>29.405544000000006</v>
      </c>
      <c r="AH81">
        <v>9.8775510031678966</v>
      </c>
      <c r="AI81">
        <v>6.9832600157109175</v>
      </c>
      <c r="AJ81">
        <v>0</v>
      </c>
      <c r="AK81">
        <v>22.722066193853433</v>
      </c>
      <c r="AL81">
        <v>1.0071557659208261</v>
      </c>
      <c r="AM81">
        <v>0</v>
      </c>
      <c r="AN81">
        <v>0</v>
      </c>
      <c r="AO81">
        <v>0</v>
      </c>
      <c r="AP81">
        <v>1.0804320000000001</v>
      </c>
      <c r="AQ81">
        <v>31.116607936507936</v>
      </c>
      <c r="AR81">
        <v>1.3967228260869562</v>
      </c>
      <c r="AS81">
        <v>4.5456289027653884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983.08259735577531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489.80750628333226</v>
      </c>
      <c r="L82">
        <v>9.0500000000000025</v>
      </c>
      <c r="M82">
        <v>61.32</v>
      </c>
      <c r="N82">
        <v>50.160000000000004</v>
      </c>
      <c r="O82">
        <v>70.849999999999994</v>
      </c>
      <c r="P82">
        <v>26.540000000000006</v>
      </c>
      <c r="Q82">
        <v>4.3500000000000005</v>
      </c>
      <c r="R82">
        <v>17.895609516801571</v>
      </c>
      <c r="S82">
        <v>11.15</v>
      </c>
      <c r="T82">
        <v>0</v>
      </c>
      <c r="U82">
        <v>35.299999999999997</v>
      </c>
      <c r="V82">
        <v>8.7899999999999991</v>
      </c>
      <c r="W82">
        <v>14.23</v>
      </c>
      <c r="X82">
        <v>62.63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5.9130375253549694</v>
      </c>
      <c r="AG82">
        <v>29.405544000000006</v>
      </c>
      <c r="AH82">
        <v>0</v>
      </c>
      <c r="AI82">
        <v>6.9832600157109175</v>
      </c>
      <c r="AJ82">
        <v>0</v>
      </c>
      <c r="AK82">
        <v>22.722066193853433</v>
      </c>
      <c r="AL82">
        <v>1.0071557659208261</v>
      </c>
      <c r="AM82">
        <v>0</v>
      </c>
      <c r="AN82">
        <v>0</v>
      </c>
      <c r="AO82">
        <v>0</v>
      </c>
      <c r="AP82">
        <v>1.0804320000000001</v>
      </c>
      <c r="AQ82">
        <v>31.116607936507936</v>
      </c>
      <c r="AR82">
        <v>11.186959239130431</v>
      </c>
      <c r="AS82">
        <v>4.5456289027653884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982.99532895394236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432.72</v>
      </c>
      <c r="L83">
        <v>9.0500000000000025</v>
      </c>
      <c r="M83">
        <v>61.32</v>
      </c>
      <c r="N83">
        <v>50.160000000000004</v>
      </c>
      <c r="O83">
        <v>70.849999999999994</v>
      </c>
      <c r="P83">
        <v>26.540000000000006</v>
      </c>
      <c r="Q83">
        <v>4.3500000000000005</v>
      </c>
      <c r="R83">
        <v>17.895609516801571</v>
      </c>
      <c r="S83">
        <v>11.15</v>
      </c>
      <c r="T83">
        <v>0</v>
      </c>
      <c r="U83">
        <v>35.299999999999997</v>
      </c>
      <c r="V83">
        <v>8.2200000000000006</v>
      </c>
      <c r="W83">
        <v>14.23</v>
      </c>
      <c r="X83">
        <v>62.63439200561011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5.9130375253549694</v>
      </c>
      <c r="AG83">
        <v>29.405544000000006</v>
      </c>
      <c r="AH83">
        <v>0</v>
      </c>
      <c r="AI83">
        <v>6.9832600157109175</v>
      </c>
      <c r="AJ83">
        <v>0</v>
      </c>
      <c r="AK83">
        <v>22.722066193853433</v>
      </c>
      <c r="AL83">
        <v>1.0071557659208261</v>
      </c>
      <c r="AM83">
        <v>0</v>
      </c>
      <c r="AN83">
        <v>0</v>
      </c>
      <c r="AO83">
        <v>0</v>
      </c>
      <c r="AP83">
        <v>1.0804320000000001</v>
      </c>
      <c r="AQ83">
        <v>20.746715873015873</v>
      </c>
      <c r="AR83">
        <v>11.186959239130431</v>
      </c>
      <c r="AS83">
        <v>4.5456289027653884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914.97232261272825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432.71999999999997</v>
      </c>
      <c r="L84">
        <v>9.0500000000000025</v>
      </c>
      <c r="M84">
        <v>61.32</v>
      </c>
      <c r="N84">
        <v>50.160000000000004</v>
      </c>
      <c r="O84">
        <v>70.849999999999994</v>
      </c>
      <c r="P84">
        <v>26.540000000000006</v>
      </c>
      <c r="Q84">
        <v>4.3500000000000005</v>
      </c>
      <c r="R84">
        <v>17.895609516801571</v>
      </c>
      <c r="S84">
        <v>11.15</v>
      </c>
      <c r="T84">
        <v>0</v>
      </c>
      <c r="U84">
        <v>35.299999999999997</v>
      </c>
      <c r="V84">
        <v>8.2200000000000006</v>
      </c>
      <c r="W84">
        <v>14.23</v>
      </c>
      <c r="X84">
        <v>62.63439200561011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5.9130375253549694</v>
      </c>
      <c r="AG84">
        <v>29.405544000000006</v>
      </c>
      <c r="AH84">
        <v>0</v>
      </c>
      <c r="AI84">
        <v>6.9832600157109175</v>
      </c>
      <c r="AJ84">
        <v>0</v>
      </c>
      <c r="AK84">
        <v>22.722066193853433</v>
      </c>
      <c r="AL84">
        <v>1.0071557659208261</v>
      </c>
      <c r="AM84">
        <v>0</v>
      </c>
      <c r="AN84">
        <v>0</v>
      </c>
      <c r="AO84">
        <v>0</v>
      </c>
      <c r="AP84">
        <v>1.0804320000000001</v>
      </c>
      <c r="AQ84">
        <v>20.746715873015873</v>
      </c>
      <c r="AR84">
        <v>11.186959239130431</v>
      </c>
      <c r="AS84">
        <v>4.5456289027653884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914.97232261272825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432.71999999999997</v>
      </c>
      <c r="L85">
        <v>9.39</v>
      </c>
      <c r="M85">
        <v>61.32</v>
      </c>
      <c r="N85">
        <v>50.160000000000004</v>
      </c>
      <c r="O85">
        <v>70.849999999999994</v>
      </c>
      <c r="P85">
        <v>26.540000000000006</v>
      </c>
      <c r="Q85">
        <v>4.3500000000000005</v>
      </c>
      <c r="R85">
        <v>17.895609516801571</v>
      </c>
      <c r="S85">
        <v>11.15</v>
      </c>
      <c r="T85">
        <v>0</v>
      </c>
      <c r="U85">
        <v>35.299999999999997</v>
      </c>
      <c r="V85">
        <v>8.2200000000000006</v>
      </c>
      <c r="W85">
        <v>14.23</v>
      </c>
      <c r="X85">
        <v>62.63439200561011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5.9130375253549694</v>
      </c>
      <c r="AG85">
        <v>29.405544000000006</v>
      </c>
      <c r="AH85">
        <v>0</v>
      </c>
      <c r="AI85">
        <v>6.9832600157109175</v>
      </c>
      <c r="AJ85">
        <v>0</v>
      </c>
      <c r="AK85">
        <v>22.722066193853433</v>
      </c>
      <c r="AL85">
        <v>1.0071557659208261</v>
      </c>
      <c r="AM85">
        <v>0</v>
      </c>
      <c r="AN85">
        <v>0</v>
      </c>
      <c r="AO85">
        <v>0</v>
      </c>
      <c r="AP85">
        <v>1.0804320000000001</v>
      </c>
      <c r="AQ85">
        <v>20.746715873015873</v>
      </c>
      <c r="AR85">
        <v>11.186959239130431</v>
      </c>
      <c r="AS85">
        <v>4.5456289027653884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915.31232261272817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432.71999999999997</v>
      </c>
      <c r="L86">
        <v>9.17</v>
      </c>
      <c r="M86">
        <v>61.32</v>
      </c>
      <c r="N86">
        <v>50.160000000000004</v>
      </c>
      <c r="O86">
        <v>70.849999999999994</v>
      </c>
      <c r="P86">
        <v>26.540000000000006</v>
      </c>
      <c r="Q86">
        <v>4.3500000000000005</v>
      </c>
      <c r="R86">
        <v>17.895609516801571</v>
      </c>
      <c r="S86">
        <v>11.15</v>
      </c>
      <c r="T86">
        <v>0</v>
      </c>
      <c r="U86">
        <v>35.299999999999997</v>
      </c>
      <c r="V86">
        <v>8.2200000000000006</v>
      </c>
      <c r="W86">
        <v>14.23</v>
      </c>
      <c r="X86">
        <v>62.63439200561011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29.405544000000006</v>
      </c>
      <c r="AH86">
        <v>0</v>
      </c>
      <c r="AI86">
        <v>1.5064516889238018</v>
      </c>
      <c r="AJ86">
        <v>0</v>
      </c>
      <c r="AK86">
        <v>22.722066193853433</v>
      </c>
      <c r="AL86">
        <v>1.0071557659208261</v>
      </c>
      <c r="AM86">
        <v>0</v>
      </c>
      <c r="AN86">
        <v>0</v>
      </c>
      <c r="AO86">
        <v>0</v>
      </c>
      <c r="AP86">
        <v>1.0804320000000001</v>
      </c>
      <c r="AQ86">
        <v>20.746715873015873</v>
      </c>
      <c r="AR86">
        <v>11.186959239130431</v>
      </c>
      <c r="AS86">
        <v>4.5456289027653884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909.61551428594112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400.77</v>
      </c>
      <c r="L87">
        <v>9.0500000000000007</v>
      </c>
      <c r="M87">
        <v>61.32</v>
      </c>
      <c r="N87">
        <v>50.160000000000004</v>
      </c>
      <c r="O87">
        <v>70.849999999999994</v>
      </c>
      <c r="P87">
        <v>26.540000000000006</v>
      </c>
      <c r="Q87">
        <v>4.3499999999999996</v>
      </c>
      <c r="R87">
        <v>18.5</v>
      </c>
      <c r="S87">
        <v>11.149999999999999</v>
      </c>
      <c r="T87">
        <v>0</v>
      </c>
      <c r="U87">
        <v>35.299999999999997</v>
      </c>
      <c r="V87">
        <v>8.5499999999999989</v>
      </c>
      <c r="W87">
        <v>14.23</v>
      </c>
      <c r="X87">
        <v>62.63439200561011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29.405544000000006</v>
      </c>
      <c r="AH87">
        <v>0</v>
      </c>
      <c r="AI87">
        <v>0</v>
      </c>
      <c r="AJ87">
        <v>0</v>
      </c>
      <c r="AK87">
        <v>22.722066193853433</v>
      </c>
      <c r="AL87">
        <v>10.004413941480205</v>
      </c>
      <c r="AM87">
        <v>0</v>
      </c>
      <c r="AN87">
        <v>0</v>
      </c>
      <c r="AO87">
        <v>0</v>
      </c>
      <c r="AP87">
        <v>1.0804320000000001</v>
      </c>
      <c r="AQ87">
        <v>10.245120634920633</v>
      </c>
      <c r="AR87">
        <v>1.3967228260869562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862.95150226297699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307.97000000000003</v>
      </c>
      <c r="L88">
        <v>9.0500000000000007</v>
      </c>
      <c r="M88">
        <v>61.32</v>
      </c>
      <c r="N88">
        <v>50.160000000000004</v>
      </c>
      <c r="O88">
        <v>70.849999999999994</v>
      </c>
      <c r="P88">
        <v>26.540000000000006</v>
      </c>
      <c r="Q88">
        <v>4.3499999999999996</v>
      </c>
      <c r="R88">
        <v>17.904904694167854</v>
      </c>
      <c r="S88">
        <v>11.149999999999999</v>
      </c>
      <c r="T88">
        <v>0</v>
      </c>
      <c r="U88">
        <v>35.299999999999997</v>
      </c>
      <c r="V88">
        <v>8.5499999999999989</v>
      </c>
      <c r="W88">
        <v>14.23</v>
      </c>
      <c r="X88">
        <v>62.63439200561011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29.405544000000006</v>
      </c>
      <c r="AH88">
        <v>0</v>
      </c>
      <c r="AI88">
        <v>0</v>
      </c>
      <c r="AJ88">
        <v>0</v>
      </c>
      <c r="AK88">
        <v>22.722066193853433</v>
      </c>
      <c r="AL88">
        <v>20.008827882960411</v>
      </c>
      <c r="AM88">
        <v>0</v>
      </c>
      <c r="AN88">
        <v>0</v>
      </c>
      <c r="AO88">
        <v>0</v>
      </c>
      <c r="AP88">
        <v>1.0804320000000001</v>
      </c>
      <c r="AQ88">
        <v>0</v>
      </c>
      <c r="AR88">
        <v>1.3967228260869562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769.31570026370446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288.48</v>
      </c>
      <c r="L89">
        <v>9.0500000000000007</v>
      </c>
      <c r="M89">
        <v>61.32</v>
      </c>
      <c r="N89">
        <v>50.160000000000004</v>
      </c>
      <c r="O89">
        <v>70.849999999999994</v>
      </c>
      <c r="P89">
        <v>26.540000000000006</v>
      </c>
      <c r="Q89">
        <v>4.3499999999999996</v>
      </c>
      <c r="R89">
        <v>17.904904694167854</v>
      </c>
      <c r="S89">
        <v>11.149999999999999</v>
      </c>
      <c r="T89">
        <v>0</v>
      </c>
      <c r="U89">
        <v>35.299999999999997</v>
      </c>
      <c r="V89">
        <v>8.5499999999999989</v>
      </c>
      <c r="W89">
        <v>14.23</v>
      </c>
      <c r="X89">
        <v>62.63439200561011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29.405544000000006</v>
      </c>
      <c r="AH89">
        <v>0</v>
      </c>
      <c r="AI89">
        <v>0</v>
      </c>
      <c r="AJ89">
        <v>0</v>
      </c>
      <c r="AK89">
        <v>22.722066193853433</v>
      </c>
      <c r="AL89">
        <v>20.008827882960411</v>
      </c>
      <c r="AM89">
        <v>0</v>
      </c>
      <c r="AN89">
        <v>0</v>
      </c>
      <c r="AO89">
        <v>0</v>
      </c>
      <c r="AP89">
        <v>1.0804320000000001</v>
      </c>
      <c r="AQ89">
        <v>0</v>
      </c>
      <c r="AR89">
        <v>1.3967228260869562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749.82570026370456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288.48</v>
      </c>
      <c r="L90">
        <v>9.0500000000000007</v>
      </c>
      <c r="M90">
        <v>61.32</v>
      </c>
      <c r="N90">
        <v>50.160000000000004</v>
      </c>
      <c r="O90">
        <v>70.849999999999994</v>
      </c>
      <c r="P90">
        <v>26.540000000000006</v>
      </c>
      <c r="Q90">
        <v>4.3499999999999996</v>
      </c>
      <c r="R90">
        <v>17.904904694167854</v>
      </c>
      <c r="S90">
        <v>11.149999999999999</v>
      </c>
      <c r="T90">
        <v>0</v>
      </c>
      <c r="U90">
        <v>35.299999999999997</v>
      </c>
      <c r="V90">
        <v>8.5499999999999989</v>
      </c>
      <c r="W90">
        <v>14.23</v>
      </c>
      <c r="X90">
        <v>62.63439200561011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29.405544000000006</v>
      </c>
      <c r="AH90">
        <v>0</v>
      </c>
      <c r="AI90">
        <v>0</v>
      </c>
      <c r="AJ90">
        <v>0</v>
      </c>
      <c r="AK90">
        <v>22.722066193853433</v>
      </c>
      <c r="AL90">
        <v>20.008827882960411</v>
      </c>
      <c r="AM90">
        <v>0</v>
      </c>
      <c r="AN90">
        <v>0</v>
      </c>
      <c r="AO90">
        <v>0</v>
      </c>
      <c r="AP90">
        <v>1.0804320000000001</v>
      </c>
      <c r="AQ90">
        <v>0</v>
      </c>
      <c r="AR90">
        <v>1.3967228260869562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749.82570026370456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270.11999999999995</v>
      </c>
      <c r="L91">
        <v>9.0500000000000007</v>
      </c>
      <c r="M91">
        <v>61.32</v>
      </c>
      <c r="N91">
        <v>50.160000000000004</v>
      </c>
      <c r="O91">
        <v>70.849999999999994</v>
      </c>
      <c r="P91">
        <v>26.540000000000006</v>
      </c>
      <c r="Q91">
        <v>4.3499999999999996</v>
      </c>
      <c r="R91">
        <v>17.904904694167854</v>
      </c>
      <c r="S91">
        <v>11.149999999999999</v>
      </c>
      <c r="T91">
        <v>0</v>
      </c>
      <c r="U91">
        <v>35.299999999999997</v>
      </c>
      <c r="V91">
        <v>8.2200000000000006</v>
      </c>
      <c r="W91">
        <v>14.23</v>
      </c>
      <c r="X91">
        <v>62.63439200561011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29.405544000000006</v>
      </c>
      <c r="AH91">
        <v>0</v>
      </c>
      <c r="AI91">
        <v>0</v>
      </c>
      <c r="AJ91">
        <v>0</v>
      </c>
      <c r="AK91">
        <v>22.722066193853433</v>
      </c>
      <c r="AL91">
        <v>20.008827882960411</v>
      </c>
      <c r="AM91">
        <v>0</v>
      </c>
      <c r="AN91">
        <v>0</v>
      </c>
      <c r="AO91">
        <v>0</v>
      </c>
      <c r="AP91">
        <v>0.86522399999999999</v>
      </c>
      <c r="AQ91">
        <v>0</v>
      </c>
      <c r="AR91">
        <v>1.3967228260869562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730.92049226370466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269.25</v>
      </c>
      <c r="L92">
        <v>9.0500000000000007</v>
      </c>
      <c r="M92">
        <v>61.32</v>
      </c>
      <c r="N92">
        <v>50.160000000000004</v>
      </c>
      <c r="O92">
        <v>70.849999999999994</v>
      </c>
      <c r="P92">
        <v>26.540000000000006</v>
      </c>
      <c r="Q92">
        <v>4.3499999999999996</v>
      </c>
      <c r="R92">
        <v>17.904904694167854</v>
      </c>
      <c r="S92">
        <v>11.149999999999999</v>
      </c>
      <c r="T92">
        <v>0</v>
      </c>
      <c r="U92">
        <v>35.299999999999997</v>
      </c>
      <c r="V92">
        <v>8.2200000000000006</v>
      </c>
      <c r="W92">
        <v>14.23</v>
      </c>
      <c r="X92">
        <v>62.63439200561011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29.405544000000006</v>
      </c>
      <c r="AH92">
        <v>0</v>
      </c>
      <c r="AI92">
        <v>0</v>
      </c>
      <c r="AJ92">
        <v>0</v>
      </c>
      <c r="AK92">
        <v>22.722066193853433</v>
      </c>
      <c r="AL92">
        <v>20.008827882960411</v>
      </c>
      <c r="AM92">
        <v>0</v>
      </c>
      <c r="AN92">
        <v>0</v>
      </c>
      <c r="AO92">
        <v>0</v>
      </c>
      <c r="AP92">
        <v>0.86522399999999999</v>
      </c>
      <c r="AQ92">
        <v>0</v>
      </c>
      <c r="AR92">
        <v>1.3967228260869562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730.05049226370465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269.25</v>
      </c>
      <c r="L93">
        <v>4.8099999999999996</v>
      </c>
      <c r="M93">
        <v>61.32</v>
      </c>
      <c r="N93">
        <v>50.160000000000004</v>
      </c>
      <c r="O93">
        <v>70.849999999999994</v>
      </c>
      <c r="P93">
        <v>26.540000000000006</v>
      </c>
      <c r="Q93">
        <v>2.3899999999999997</v>
      </c>
      <c r="R93">
        <v>9.836366322008864</v>
      </c>
      <c r="S93">
        <v>5.77</v>
      </c>
      <c r="T93">
        <v>0</v>
      </c>
      <c r="U93">
        <v>35.299999999999997</v>
      </c>
      <c r="V93">
        <v>8.2200000000000006</v>
      </c>
      <c r="W93">
        <v>14.224886812791951</v>
      </c>
      <c r="X93">
        <v>62.63000000000001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29.405544000000006</v>
      </c>
      <c r="AH93">
        <v>0</v>
      </c>
      <c r="AI93">
        <v>0</v>
      </c>
      <c r="AJ93">
        <v>0</v>
      </c>
      <c r="AK93">
        <v>22.722066193853433</v>
      </c>
      <c r="AL93">
        <v>20.008827882960411</v>
      </c>
      <c r="AM93">
        <v>0</v>
      </c>
      <c r="AN93">
        <v>0</v>
      </c>
      <c r="AO93">
        <v>0</v>
      </c>
      <c r="AP93">
        <v>0.86522399999999999</v>
      </c>
      <c r="AQ93">
        <v>0</v>
      </c>
      <c r="AR93">
        <v>2.8022300724637672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711.79795594510426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269.25</v>
      </c>
      <c r="L94">
        <v>4.8099999999999996</v>
      </c>
      <c r="M94">
        <v>61.32</v>
      </c>
      <c r="N94">
        <v>50.160000000000004</v>
      </c>
      <c r="O94">
        <v>70.849999999999994</v>
      </c>
      <c r="P94">
        <v>26.540000000000006</v>
      </c>
      <c r="Q94">
        <v>2.3899999999999997</v>
      </c>
      <c r="R94">
        <v>9.836366322008864</v>
      </c>
      <c r="S94">
        <v>5.77</v>
      </c>
      <c r="T94">
        <v>0</v>
      </c>
      <c r="U94">
        <v>35.299999999999997</v>
      </c>
      <c r="V94">
        <v>4.8099999999999996</v>
      </c>
      <c r="W94">
        <v>14.224886812791951</v>
      </c>
      <c r="X94">
        <v>62.63000000000001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29.405544000000006</v>
      </c>
      <c r="AH94">
        <v>0</v>
      </c>
      <c r="AI94">
        <v>0</v>
      </c>
      <c r="AJ94">
        <v>0</v>
      </c>
      <c r="AK94">
        <v>22.722066193853433</v>
      </c>
      <c r="AL94">
        <v>10.004413941480205</v>
      </c>
      <c r="AM94">
        <v>0</v>
      </c>
      <c r="AN94">
        <v>0</v>
      </c>
      <c r="AO94">
        <v>0</v>
      </c>
      <c r="AP94">
        <v>0.86522399999999999</v>
      </c>
      <c r="AQ94">
        <v>0</v>
      </c>
      <c r="AR94">
        <v>2.8022300724637672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698.38354200362392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269.25</v>
      </c>
      <c r="L95">
        <v>4.8099999999999996</v>
      </c>
      <c r="M95">
        <v>61.32</v>
      </c>
      <c r="N95">
        <v>50.160000000000004</v>
      </c>
      <c r="O95">
        <v>70.849999999999994</v>
      </c>
      <c r="P95">
        <v>26.540000000000006</v>
      </c>
      <c r="Q95">
        <v>2.5299999999999998</v>
      </c>
      <c r="R95">
        <v>9.9899999999999984</v>
      </c>
      <c r="S95">
        <v>5.8</v>
      </c>
      <c r="T95">
        <v>0</v>
      </c>
      <c r="U95">
        <v>35.299999999999997</v>
      </c>
      <c r="V95">
        <v>4.8056588447653432</v>
      </c>
      <c r="W95">
        <v>7.6899999999999995</v>
      </c>
      <c r="X95">
        <v>33.660000000000004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29.405544000000006</v>
      </c>
      <c r="AH95">
        <v>0</v>
      </c>
      <c r="AI95">
        <v>0</v>
      </c>
      <c r="AJ95">
        <v>0</v>
      </c>
      <c r="AK95">
        <v>22.722066193853433</v>
      </c>
      <c r="AL95">
        <v>10.004413941480205</v>
      </c>
      <c r="AM95">
        <v>0</v>
      </c>
      <c r="AN95">
        <v>0</v>
      </c>
      <c r="AO95">
        <v>0</v>
      </c>
      <c r="AP95">
        <v>0.86522399999999999</v>
      </c>
      <c r="AQ95">
        <v>0</v>
      </c>
      <c r="AR95">
        <v>1.3967228260869562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661.79244046721169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269.25</v>
      </c>
      <c r="L96">
        <v>4.8099999999999996</v>
      </c>
      <c r="M96">
        <v>61.32</v>
      </c>
      <c r="N96">
        <v>50.160000000000004</v>
      </c>
      <c r="O96">
        <v>70.849999999999994</v>
      </c>
      <c r="P96">
        <v>26.540000000000006</v>
      </c>
      <c r="Q96">
        <v>2.5299999999999998</v>
      </c>
      <c r="R96">
        <v>9.84</v>
      </c>
      <c r="S96">
        <v>5.8</v>
      </c>
      <c r="T96">
        <v>0</v>
      </c>
      <c r="U96">
        <v>35.299999999999997</v>
      </c>
      <c r="V96">
        <v>4.8056588447653432</v>
      </c>
      <c r="W96">
        <v>7.6899999999999995</v>
      </c>
      <c r="X96">
        <v>33.660000000000004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29.405544000000006</v>
      </c>
      <c r="AH96">
        <v>0</v>
      </c>
      <c r="AI96">
        <v>0</v>
      </c>
      <c r="AJ96">
        <v>0</v>
      </c>
      <c r="AK96">
        <v>22.722066193853433</v>
      </c>
      <c r="AL96">
        <v>10.004413941480205</v>
      </c>
      <c r="AM96">
        <v>0</v>
      </c>
      <c r="AN96">
        <v>0</v>
      </c>
      <c r="AO96">
        <v>0</v>
      </c>
      <c r="AP96">
        <v>0.86522399999999999</v>
      </c>
      <c r="AQ96">
        <v>0</v>
      </c>
      <c r="AR96">
        <v>1.3967228260869562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661.64244046721171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269.25</v>
      </c>
      <c r="L97">
        <v>4.8099999999999996</v>
      </c>
      <c r="M97">
        <v>61.32</v>
      </c>
      <c r="N97">
        <v>50.160000000000004</v>
      </c>
      <c r="O97">
        <v>70.849999999999994</v>
      </c>
      <c r="P97">
        <v>26.540000000000006</v>
      </c>
      <c r="Q97">
        <v>2.5299999999999998</v>
      </c>
      <c r="R97">
        <v>9.84</v>
      </c>
      <c r="S97">
        <v>5.8</v>
      </c>
      <c r="T97">
        <v>0</v>
      </c>
      <c r="U97">
        <v>35.299999999999997</v>
      </c>
      <c r="V97">
        <v>4.8056588447653432</v>
      </c>
      <c r="W97">
        <v>7.6899999999999995</v>
      </c>
      <c r="X97">
        <v>33.660000000000004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29.405544000000006</v>
      </c>
      <c r="AH97">
        <v>0</v>
      </c>
      <c r="AI97">
        <v>0</v>
      </c>
      <c r="AJ97">
        <v>0</v>
      </c>
      <c r="AK97">
        <v>22.722066193853433</v>
      </c>
      <c r="AL97">
        <v>10.004413941480205</v>
      </c>
      <c r="AM97">
        <v>0</v>
      </c>
      <c r="AN97">
        <v>0</v>
      </c>
      <c r="AO97">
        <v>0</v>
      </c>
      <c r="AP97">
        <v>0.86522399999999999</v>
      </c>
      <c r="AQ97">
        <v>0</v>
      </c>
      <c r="AR97">
        <v>1.3967228260869562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661.64244046721171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269.25</v>
      </c>
      <c r="L98">
        <v>4.8099999999999996</v>
      </c>
      <c r="M98">
        <v>61.32</v>
      </c>
      <c r="N98">
        <v>50.160000000000004</v>
      </c>
      <c r="O98">
        <v>70.849999999999994</v>
      </c>
      <c r="P98">
        <v>26.540000000000006</v>
      </c>
      <c r="Q98">
        <v>2.5299999999999998</v>
      </c>
      <c r="R98">
        <v>9.84</v>
      </c>
      <c r="S98">
        <v>5.8</v>
      </c>
      <c r="T98">
        <v>0</v>
      </c>
      <c r="U98">
        <v>35.299999999999997</v>
      </c>
      <c r="V98">
        <v>4.8056588447653432</v>
      </c>
      <c r="W98">
        <v>7.6899999999999995</v>
      </c>
      <c r="X98">
        <v>33.660000000000004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29.405544000000006</v>
      </c>
      <c r="AH98">
        <v>0</v>
      </c>
      <c r="AI98">
        <v>0</v>
      </c>
      <c r="AJ98">
        <v>0</v>
      </c>
      <c r="AK98">
        <v>22.722066193853433</v>
      </c>
      <c r="AL98">
        <v>10.004413941480205</v>
      </c>
      <c r="AM98">
        <v>0</v>
      </c>
      <c r="AN98">
        <v>0</v>
      </c>
      <c r="AO98">
        <v>0</v>
      </c>
      <c r="AP98">
        <v>0.86522399999999999</v>
      </c>
      <c r="AQ98">
        <v>0</v>
      </c>
      <c r="AR98">
        <v>1.3967228260869562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661.64244046721171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7.9919922779436252</v>
      </c>
      <c r="L99">
        <f t="shared" si="2"/>
        <v>0.16024995949578261</v>
      </c>
      <c r="M99">
        <f t="shared" si="2"/>
        <v>1.471732499999999</v>
      </c>
      <c r="N99">
        <f t="shared" si="2"/>
        <v>1.2038399999999982</v>
      </c>
      <c r="O99">
        <f t="shared" si="2"/>
        <v>1.7004000000000026</v>
      </c>
      <c r="P99">
        <f t="shared" si="2"/>
        <v>0.63664950605743287</v>
      </c>
      <c r="Q99">
        <f t="shared" si="2"/>
        <v>8.2301099071207459E-2</v>
      </c>
      <c r="R99">
        <f t="shared" si="2"/>
        <v>0.32387290335795604</v>
      </c>
      <c r="S99">
        <f t="shared" si="2"/>
        <v>0.19929499999999986</v>
      </c>
      <c r="T99">
        <f t="shared" si="2"/>
        <v>0</v>
      </c>
      <c r="U99">
        <f t="shared" si="2"/>
        <v>0.92791184092664891</v>
      </c>
      <c r="V99">
        <f t="shared" si="2"/>
        <v>0.1597580732755999</v>
      </c>
      <c r="W99">
        <f t="shared" si="2"/>
        <v>0.27041123582718785</v>
      </c>
      <c r="X99">
        <f t="shared" si="2"/>
        <v>1.1897332884044598</v>
      </c>
      <c r="Y99">
        <f t="shared" si="2"/>
        <v>0</v>
      </c>
      <c r="Z99">
        <f t="shared" si="2"/>
        <v>1.745308545454545E-2</v>
      </c>
      <c r="AA99">
        <f t="shared" si="2"/>
        <v>4.1968332278481006E-2</v>
      </c>
      <c r="AB99">
        <f t="shared" si="2"/>
        <v>3.3254277194298569E-2</v>
      </c>
      <c r="AC99">
        <f t="shared" si="2"/>
        <v>2.69251517590702E-2</v>
      </c>
      <c r="AD99">
        <f t="shared" si="2"/>
        <v>4.0732587433762311E-2</v>
      </c>
      <c r="AE99">
        <f t="shared" si="2"/>
        <v>0.13051205904617699</v>
      </c>
      <c r="AF99">
        <f t="shared" si="2"/>
        <v>0.21475486815415831</v>
      </c>
      <c r="AG99">
        <f t="shared" si="2"/>
        <v>0.7057330560000008</v>
      </c>
      <c r="AH99">
        <f t="shared" si="2"/>
        <v>0.25348940527983099</v>
      </c>
      <c r="AI99">
        <f t="shared" si="2"/>
        <v>2.2508935585231728E-2</v>
      </c>
      <c r="AJ99">
        <f t="shared" si="2"/>
        <v>0</v>
      </c>
      <c r="AK99">
        <f t="shared" si="2"/>
        <v>0.54532958865248182</v>
      </c>
      <c r="AL99">
        <f t="shared" si="2"/>
        <v>6.6170133820998303E-2</v>
      </c>
      <c r="AM99">
        <f t="shared" si="2"/>
        <v>1.0135807951987997E-2</v>
      </c>
      <c r="AN99">
        <f t="shared" si="2"/>
        <v>0</v>
      </c>
      <c r="AO99">
        <f t="shared" si="2"/>
        <v>0</v>
      </c>
      <c r="AP99">
        <f t="shared" si="2"/>
        <v>2.7138167999999987E-2</v>
      </c>
      <c r="AQ99">
        <f t="shared" si="2"/>
        <v>0.38421975079365084</v>
      </c>
      <c r="AR99">
        <f t="shared" si="2"/>
        <v>4.7925600996376772E-2</v>
      </c>
      <c r="AS99">
        <f t="shared" si="2"/>
        <v>5.1820169491525486E-2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18.938218662252474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86.542373690273749</v>
      </c>
      <c r="L3">
        <v>32.69</v>
      </c>
      <c r="M3">
        <v>0</v>
      </c>
      <c r="N3">
        <v>29.000000000000004</v>
      </c>
      <c r="O3">
        <v>48.71</v>
      </c>
      <c r="P3">
        <v>66.570000000000007</v>
      </c>
      <c r="Q3">
        <v>1.04</v>
      </c>
      <c r="R3">
        <v>5.8100000000000005</v>
      </c>
      <c r="S3">
        <v>3.86</v>
      </c>
      <c r="T3">
        <v>0</v>
      </c>
      <c r="U3">
        <v>175.2520972178383</v>
      </c>
      <c r="V3">
        <v>3</v>
      </c>
      <c r="W3">
        <v>4.9300000000000006</v>
      </c>
      <c r="X3">
        <v>36.22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13.13836012608353</v>
      </c>
      <c r="AL3">
        <v>0.34284423407917397</v>
      </c>
      <c r="AM3">
        <v>0</v>
      </c>
      <c r="AN3">
        <v>0</v>
      </c>
      <c r="AO3">
        <v>0</v>
      </c>
      <c r="AP3">
        <v>0.31242000000000009</v>
      </c>
      <c r="AQ3">
        <v>0</v>
      </c>
      <c r="AR3">
        <v>0.80767391304347824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509.27738827141638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86.542373690273749</v>
      </c>
      <c r="L4">
        <v>32.69</v>
      </c>
      <c r="M4">
        <v>0</v>
      </c>
      <c r="N4">
        <v>29.000000000000004</v>
      </c>
      <c r="O4">
        <v>48.71</v>
      </c>
      <c r="P4">
        <v>66.570000000000007</v>
      </c>
      <c r="Q4">
        <v>1.04</v>
      </c>
      <c r="R4">
        <v>5.8100000000000005</v>
      </c>
      <c r="S4">
        <v>3.86</v>
      </c>
      <c r="T4">
        <v>0</v>
      </c>
      <c r="U4">
        <v>175.2520972178383</v>
      </c>
      <c r="V4">
        <v>3</v>
      </c>
      <c r="W4">
        <v>4.9300000000000006</v>
      </c>
      <c r="X4">
        <v>36.22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13.13836012608353</v>
      </c>
      <c r="AL4">
        <v>0.34284423407917397</v>
      </c>
      <c r="AM4">
        <v>0</v>
      </c>
      <c r="AN4">
        <v>0</v>
      </c>
      <c r="AO4">
        <v>0</v>
      </c>
      <c r="AP4">
        <v>0.31242000000000009</v>
      </c>
      <c r="AQ4">
        <v>0</v>
      </c>
      <c r="AR4">
        <v>0.1600108695652174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508.62972522793814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86.542373690273749</v>
      </c>
      <c r="L5">
        <v>32.69</v>
      </c>
      <c r="M5">
        <v>0</v>
      </c>
      <c r="N5">
        <v>29.000000000000004</v>
      </c>
      <c r="O5">
        <v>48.71</v>
      </c>
      <c r="P5">
        <v>66.570000000000007</v>
      </c>
      <c r="Q5">
        <v>1.04</v>
      </c>
      <c r="R5">
        <v>5.8100000000000005</v>
      </c>
      <c r="S5">
        <v>3.86</v>
      </c>
      <c r="T5">
        <v>0</v>
      </c>
      <c r="U5">
        <v>175.2520972178383</v>
      </c>
      <c r="V5">
        <v>3</v>
      </c>
      <c r="W5">
        <v>18.71</v>
      </c>
      <c r="X5">
        <v>36.22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13.13836012608353</v>
      </c>
      <c r="AL5">
        <v>0.34284423407917397</v>
      </c>
      <c r="AM5">
        <v>0</v>
      </c>
      <c r="AN5">
        <v>0</v>
      </c>
      <c r="AO5">
        <v>0</v>
      </c>
      <c r="AP5">
        <v>0.31242000000000009</v>
      </c>
      <c r="AQ5">
        <v>0</v>
      </c>
      <c r="AR5">
        <v>0.1600108695652174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522.40972522793811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86.542373690273749</v>
      </c>
      <c r="L6">
        <v>32.69</v>
      </c>
      <c r="M6">
        <v>0</v>
      </c>
      <c r="N6">
        <v>29.000000000000004</v>
      </c>
      <c r="O6">
        <v>48.71</v>
      </c>
      <c r="P6">
        <v>66.570000000000007</v>
      </c>
      <c r="Q6">
        <v>1.04</v>
      </c>
      <c r="R6">
        <v>5.8100000000000005</v>
      </c>
      <c r="S6">
        <v>3.86</v>
      </c>
      <c r="T6">
        <v>0</v>
      </c>
      <c r="U6">
        <v>175.2520972178383</v>
      </c>
      <c r="V6">
        <v>3</v>
      </c>
      <c r="W6">
        <v>18.71</v>
      </c>
      <c r="X6">
        <v>36.22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13.13836012608353</v>
      </c>
      <c r="AL6">
        <v>0.34284423407917397</v>
      </c>
      <c r="AM6">
        <v>0</v>
      </c>
      <c r="AN6">
        <v>0</v>
      </c>
      <c r="AO6">
        <v>0</v>
      </c>
      <c r="AP6">
        <v>0.31242000000000009</v>
      </c>
      <c r="AQ6">
        <v>0</v>
      </c>
      <c r="AR6">
        <v>0.1600108695652174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522.40972522793811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86.542373690273749</v>
      </c>
      <c r="L7">
        <v>32.69</v>
      </c>
      <c r="M7">
        <v>0</v>
      </c>
      <c r="N7">
        <v>29.000000000000004</v>
      </c>
      <c r="O7">
        <v>48.71</v>
      </c>
      <c r="P7">
        <v>66.570000000000007</v>
      </c>
      <c r="Q7">
        <v>1.04</v>
      </c>
      <c r="R7">
        <v>5.8100000000000005</v>
      </c>
      <c r="S7">
        <v>3.86</v>
      </c>
      <c r="T7">
        <v>0</v>
      </c>
      <c r="U7">
        <v>175.2520972178383</v>
      </c>
      <c r="V7">
        <v>3</v>
      </c>
      <c r="W7">
        <v>18.71</v>
      </c>
      <c r="X7">
        <v>36.22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13.13836012608353</v>
      </c>
      <c r="AL7">
        <v>0.34284423407917397</v>
      </c>
      <c r="AM7">
        <v>0</v>
      </c>
      <c r="AN7">
        <v>0</v>
      </c>
      <c r="AO7">
        <v>0</v>
      </c>
      <c r="AP7">
        <v>0.31242000000000009</v>
      </c>
      <c r="AQ7">
        <v>0</v>
      </c>
      <c r="AR7">
        <v>0.1600108695652174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522.40972522793811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86.542373690273749</v>
      </c>
      <c r="L8">
        <v>32.69</v>
      </c>
      <c r="M8">
        <v>0</v>
      </c>
      <c r="N8">
        <v>29.000000000000004</v>
      </c>
      <c r="O8">
        <v>48.71</v>
      </c>
      <c r="P8">
        <v>66.570000000000007</v>
      </c>
      <c r="Q8">
        <v>1.04</v>
      </c>
      <c r="R8">
        <v>5.8100000000000005</v>
      </c>
      <c r="S8">
        <v>3.86</v>
      </c>
      <c r="T8">
        <v>0</v>
      </c>
      <c r="U8">
        <v>175.2520972178383</v>
      </c>
      <c r="V8">
        <v>3</v>
      </c>
      <c r="W8">
        <v>18.71</v>
      </c>
      <c r="X8">
        <v>36.22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13.13836012608353</v>
      </c>
      <c r="AL8">
        <v>0.34284423407917397</v>
      </c>
      <c r="AM8">
        <v>0</v>
      </c>
      <c r="AN8">
        <v>0</v>
      </c>
      <c r="AO8">
        <v>0</v>
      </c>
      <c r="AP8">
        <v>0.31242000000000009</v>
      </c>
      <c r="AQ8">
        <v>0</v>
      </c>
      <c r="AR8">
        <v>0.1600108695652174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522.40972522793811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86.542373690273749</v>
      </c>
      <c r="L9">
        <v>32.69</v>
      </c>
      <c r="M9">
        <v>0</v>
      </c>
      <c r="N9">
        <v>29.000000000000004</v>
      </c>
      <c r="O9">
        <v>48.71</v>
      </c>
      <c r="P9">
        <v>66.570000000000007</v>
      </c>
      <c r="Q9">
        <v>1.04</v>
      </c>
      <c r="R9">
        <v>5.8100000000000005</v>
      </c>
      <c r="S9">
        <v>3.86</v>
      </c>
      <c r="T9">
        <v>0</v>
      </c>
      <c r="U9">
        <v>175.2520972178383</v>
      </c>
      <c r="V9">
        <v>3</v>
      </c>
      <c r="W9">
        <v>18.71</v>
      </c>
      <c r="X9">
        <v>36.22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13.13836012608353</v>
      </c>
      <c r="AL9">
        <v>0.34284423407917397</v>
      </c>
      <c r="AM9">
        <v>0</v>
      </c>
      <c r="AN9">
        <v>0</v>
      </c>
      <c r="AO9">
        <v>0</v>
      </c>
      <c r="AP9">
        <v>0.31242000000000009</v>
      </c>
      <c r="AQ9">
        <v>0</v>
      </c>
      <c r="AR9">
        <v>0.1600108695652174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522.40972522793811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86.542373690273749</v>
      </c>
      <c r="L10">
        <v>32.69</v>
      </c>
      <c r="M10">
        <v>0</v>
      </c>
      <c r="N10">
        <v>29.000000000000004</v>
      </c>
      <c r="O10">
        <v>48.71</v>
      </c>
      <c r="P10">
        <v>66.570000000000007</v>
      </c>
      <c r="Q10">
        <v>1.04</v>
      </c>
      <c r="R10">
        <v>5.8100000000000005</v>
      </c>
      <c r="S10">
        <v>3.86</v>
      </c>
      <c r="T10">
        <v>0</v>
      </c>
      <c r="U10">
        <v>175.2520972178383</v>
      </c>
      <c r="V10">
        <v>3</v>
      </c>
      <c r="W10">
        <v>18.71</v>
      </c>
      <c r="X10">
        <v>36.22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13.13836012608353</v>
      </c>
      <c r="AL10">
        <v>0.34284423407917397</v>
      </c>
      <c r="AM10">
        <v>0</v>
      </c>
      <c r="AN10">
        <v>0</v>
      </c>
      <c r="AO10">
        <v>0</v>
      </c>
      <c r="AP10">
        <v>0.31242000000000009</v>
      </c>
      <c r="AQ10">
        <v>0</v>
      </c>
      <c r="AR10">
        <v>0.1600108695652174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522.40972522793811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86.542373690273749</v>
      </c>
      <c r="L11">
        <v>32.69</v>
      </c>
      <c r="M11">
        <v>0</v>
      </c>
      <c r="N11">
        <v>29.000000000000004</v>
      </c>
      <c r="O11">
        <v>48.71</v>
      </c>
      <c r="P11">
        <v>66.570000000000007</v>
      </c>
      <c r="Q11">
        <v>1.04</v>
      </c>
      <c r="R11">
        <v>5.8100000000000005</v>
      </c>
      <c r="S11">
        <v>3.86</v>
      </c>
      <c r="T11">
        <v>0</v>
      </c>
      <c r="U11">
        <v>175.2520972178383</v>
      </c>
      <c r="V11">
        <v>3</v>
      </c>
      <c r="W11">
        <v>8.233849391955097</v>
      </c>
      <c r="X11">
        <v>36.22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13.13836012608353</v>
      </c>
      <c r="AL11">
        <v>0.34284423407917397</v>
      </c>
      <c r="AM11">
        <v>0</v>
      </c>
      <c r="AN11">
        <v>0</v>
      </c>
      <c r="AO11">
        <v>0</v>
      </c>
      <c r="AP11">
        <v>0.50038000000000016</v>
      </c>
      <c r="AQ11">
        <v>0</v>
      </c>
      <c r="AR11">
        <v>0.1600108695652174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512.12153461989317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86.542373690273749</v>
      </c>
      <c r="L12">
        <v>32.69</v>
      </c>
      <c r="M12">
        <v>0</v>
      </c>
      <c r="N12">
        <v>29.000000000000004</v>
      </c>
      <c r="O12">
        <v>48.71</v>
      </c>
      <c r="P12">
        <v>66.570000000000007</v>
      </c>
      <c r="Q12">
        <v>1.04</v>
      </c>
      <c r="R12">
        <v>5.8100000000000005</v>
      </c>
      <c r="S12">
        <v>3.86</v>
      </c>
      <c r="T12">
        <v>0</v>
      </c>
      <c r="U12">
        <v>175.2520972178383</v>
      </c>
      <c r="V12">
        <v>3</v>
      </c>
      <c r="W12">
        <v>8.233849391955097</v>
      </c>
      <c r="X12">
        <v>36.22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13.13836012608353</v>
      </c>
      <c r="AL12">
        <v>0.34284423407917397</v>
      </c>
      <c r="AM12">
        <v>0</v>
      </c>
      <c r="AN12">
        <v>0</v>
      </c>
      <c r="AO12">
        <v>0</v>
      </c>
      <c r="AP12">
        <v>0.50038000000000016</v>
      </c>
      <c r="AQ12">
        <v>0</v>
      </c>
      <c r="AR12">
        <v>0.1600108695652174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512.12153461989317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86.542373690273749</v>
      </c>
      <c r="L13">
        <v>32.69</v>
      </c>
      <c r="M13">
        <v>0</v>
      </c>
      <c r="N13">
        <v>29.000000000000004</v>
      </c>
      <c r="O13">
        <v>48.71</v>
      </c>
      <c r="P13">
        <v>66.570000000000007</v>
      </c>
      <c r="Q13">
        <v>1.04</v>
      </c>
      <c r="R13">
        <v>5.8100000000000005</v>
      </c>
      <c r="S13">
        <v>3.86</v>
      </c>
      <c r="T13">
        <v>0</v>
      </c>
      <c r="U13">
        <v>175.2520972178383</v>
      </c>
      <c r="V13">
        <v>3</v>
      </c>
      <c r="W13">
        <v>8.233849391955097</v>
      </c>
      <c r="X13">
        <v>36.22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13.13836012608353</v>
      </c>
      <c r="AL13">
        <v>0.34284423407917397</v>
      </c>
      <c r="AM13">
        <v>0</v>
      </c>
      <c r="AN13">
        <v>0</v>
      </c>
      <c r="AO13">
        <v>0</v>
      </c>
      <c r="AP13">
        <v>0.50038000000000016</v>
      </c>
      <c r="AQ13">
        <v>0</v>
      </c>
      <c r="AR13">
        <v>0.1600108695652174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512.12153461989317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86.542373690273749</v>
      </c>
      <c r="L14">
        <v>32.69</v>
      </c>
      <c r="M14">
        <v>0</v>
      </c>
      <c r="N14">
        <v>29.000000000000004</v>
      </c>
      <c r="O14">
        <v>48.71</v>
      </c>
      <c r="P14">
        <v>66.570000000000007</v>
      </c>
      <c r="Q14">
        <v>1.04</v>
      </c>
      <c r="R14">
        <v>5.8100000000000005</v>
      </c>
      <c r="S14">
        <v>3.86</v>
      </c>
      <c r="T14">
        <v>0</v>
      </c>
      <c r="U14">
        <v>175.2520972178383</v>
      </c>
      <c r="V14">
        <v>3</v>
      </c>
      <c r="W14">
        <v>8.233849391955097</v>
      </c>
      <c r="X14">
        <v>36.22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13.13836012608353</v>
      </c>
      <c r="AL14">
        <v>0.34284423407917397</v>
      </c>
      <c r="AM14">
        <v>0</v>
      </c>
      <c r="AN14">
        <v>0</v>
      </c>
      <c r="AO14">
        <v>0</v>
      </c>
      <c r="AP14">
        <v>0.50038000000000016</v>
      </c>
      <c r="AQ14">
        <v>0</v>
      </c>
      <c r="AR14">
        <v>0.1600108695652174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512.12153461989317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86.542373690273749</v>
      </c>
      <c r="L15">
        <v>32.69</v>
      </c>
      <c r="M15">
        <v>0</v>
      </c>
      <c r="N15">
        <v>29.000000000000004</v>
      </c>
      <c r="O15">
        <v>48.71</v>
      </c>
      <c r="P15">
        <v>66.570000000000007</v>
      </c>
      <c r="Q15">
        <v>1.04</v>
      </c>
      <c r="R15">
        <v>5.8100000000000005</v>
      </c>
      <c r="S15">
        <v>3.86</v>
      </c>
      <c r="T15">
        <v>0</v>
      </c>
      <c r="U15">
        <v>175.2520972178383</v>
      </c>
      <c r="V15">
        <v>3</v>
      </c>
      <c r="W15">
        <v>8.233849391955097</v>
      </c>
      <c r="X15">
        <v>36.22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4.0254920514761547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13.13836012608353</v>
      </c>
      <c r="AL15">
        <v>0.34284423407917397</v>
      </c>
      <c r="AM15">
        <v>0</v>
      </c>
      <c r="AN15">
        <v>0</v>
      </c>
      <c r="AO15">
        <v>0</v>
      </c>
      <c r="AP15">
        <v>0.50038000000000016</v>
      </c>
      <c r="AQ15">
        <v>0</v>
      </c>
      <c r="AR15">
        <v>0.1600108695652174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516.1470266713693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86.542373690273749</v>
      </c>
      <c r="L16">
        <v>32.69</v>
      </c>
      <c r="M16">
        <v>0</v>
      </c>
      <c r="N16">
        <v>29.000000000000004</v>
      </c>
      <c r="O16">
        <v>48.71</v>
      </c>
      <c r="P16">
        <v>66.570000000000007</v>
      </c>
      <c r="Q16">
        <v>1.04</v>
      </c>
      <c r="R16">
        <v>5.8100000000000005</v>
      </c>
      <c r="S16">
        <v>3.86</v>
      </c>
      <c r="T16">
        <v>0</v>
      </c>
      <c r="U16">
        <v>175.2520972178383</v>
      </c>
      <c r="V16">
        <v>3</v>
      </c>
      <c r="W16">
        <v>8.233849391955097</v>
      </c>
      <c r="X16">
        <v>36.22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4.0254920514761547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13.13836012608353</v>
      </c>
      <c r="AL16">
        <v>0.34284423407917397</v>
      </c>
      <c r="AM16">
        <v>0</v>
      </c>
      <c r="AN16">
        <v>0</v>
      </c>
      <c r="AO16">
        <v>0</v>
      </c>
      <c r="AP16">
        <v>0.50038000000000016</v>
      </c>
      <c r="AQ16">
        <v>0</v>
      </c>
      <c r="AR16">
        <v>0.1600108695652174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516.1470266713693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86.542386257100318</v>
      </c>
      <c r="L17">
        <v>32.69</v>
      </c>
      <c r="M17">
        <v>0</v>
      </c>
      <c r="N17">
        <v>29.000000000000004</v>
      </c>
      <c r="O17">
        <v>48.71</v>
      </c>
      <c r="P17">
        <v>66.570000000000007</v>
      </c>
      <c r="Q17">
        <v>1.47</v>
      </c>
      <c r="R17">
        <v>5.77</v>
      </c>
      <c r="S17">
        <v>3.86</v>
      </c>
      <c r="T17">
        <v>0</v>
      </c>
      <c r="U17">
        <v>175.2520972178383</v>
      </c>
      <c r="V17">
        <v>2.8873916967509032</v>
      </c>
      <c r="W17">
        <v>8.233849391955097</v>
      </c>
      <c r="X17">
        <v>36.22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4.0254920514761547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13.13836012608353</v>
      </c>
      <c r="AL17">
        <v>0.34284423407917397</v>
      </c>
      <c r="AM17">
        <v>0</v>
      </c>
      <c r="AN17">
        <v>0</v>
      </c>
      <c r="AO17">
        <v>0</v>
      </c>
      <c r="AP17">
        <v>1.9075400000000005</v>
      </c>
      <c r="AQ17">
        <v>0</v>
      </c>
      <c r="AR17">
        <v>0.1600108695652174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517.83159093494692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86.542386257100318</v>
      </c>
      <c r="L18">
        <v>32.69</v>
      </c>
      <c r="M18">
        <v>0</v>
      </c>
      <c r="N18">
        <v>29.000000000000004</v>
      </c>
      <c r="O18">
        <v>48.71</v>
      </c>
      <c r="P18">
        <v>66.570000000000007</v>
      </c>
      <c r="Q18">
        <v>1.47</v>
      </c>
      <c r="R18">
        <v>5.77</v>
      </c>
      <c r="S18">
        <v>3.86</v>
      </c>
      <c r="T18">
        <v>0</v>
      </c>
      <c r="U18">
        <v>175.2520972178383</v>
      </c>
      <c r="V18">
        <v>2.8873916967509032</v>
      </c>
      <c r="W18">
        <v>8.233849391955097</v>
      </c>
      <c r="X18">
        <v>36.22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4.0254920514761547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13.13836012608353</v>
      </c>
      <c r="AL18">
        <v>0.34284423407917397</v>
      </c>
      <c r="AM18">
        <v>0</v>
      </c>
      <c r="AN18">
        <v>0</v>
      </c>
      <c r="AO18">
        <v>0</v>
      </c>
      <c r="AP18">
        <v>1.9075400000000005</v>
      </c>
      <c r="AQ18">
        <v>0</v>
      </c>
      <c r="AR18">
        <v>0.1600108695652174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517.83159093494692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86.542386257100318</v>
      </c>
      <c r="L19">
        <v>32.69</v>
      </c>
      <c r="M19">
        <v>0</v>
      </c>
      <c r="N19">
        <v>29.000000000000004</v>
      </c>
      <c r="O19">
        <v>48.71</v>
      </c>
      <c r="P19">
        <v>66.570000000000007</v>
      </c>
      <c r="Q19">
        <v>1.47</v>
      </c>
      <c r="R19">
        <v>5.77</v>
      </c>
      <c r="S19">
        <v>3.86</v>
      </c>
      <c r="T19">
        <v>0</v>
      </c>
      <c r="U19">
        <v>147.06</v>
      </c>
      <c r="V19">
        <v>2.8873916967509032</v>
      </c>
      <c r="W19">
        <v>8.233849391955097</v>
      </c>
      <c r="X19">
        <v>36.22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4.0254920514761547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13.13836012608353</v>
      </c>
      <c r="AL19">
        <v>0.34284423407917397</v>
      </c>
      <c r="AM19">
        <v>0</v>
      </c>
      <c r="AN19">
        <v>0</v>
      </c>
      <c r="AO19">
        <v>0</v>
      </c>
      <c r="AP19">
        <v>1.9075400000000005</v>
      </c>
      <c r="AQ19">
        <v>0</v>
      </c>
      <c r="AR19">
        <v>0.1600108695652174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489.63949371710856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86.542386257100318</v>
      </c>
      <c r="L20">
        <v>32.69</v>
      </c>
      <c r="M20">
        <v>0</v>
      </c>
      <c r="N20">
        <v>29.000000000000004</v>
      </c>
      <c r="O20">
        <v>48.71</v>
      </c>
      <c r="P20">
        <v>66.570000000000007</v>
      </c>
      <c r="Q20">
        <v>1.47</v>
      </c>
      <c r="R20">
        <v>5.77</v>
      </c>
      <c r="S20">
        <v>3.86</v>
      </c>
      <c r="T20">
        <v>0</v>
      </c>
      <c r="U20">
        <v>147.06</v>
      </c>
      <c r="V20">
        <v>2.8873916967509032</v>
      </c>
      <c r="W20">
        <v>8.233849391955097</v>
      </c>
      <c r="X20">
        <v>36.22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4.0254920514761547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13.13836012608353</v>
      </c>
      <c r="AL20">
        <v>0.34284423407917397</v>
      </c>
      <c r="AM20">
        <v>0</v>
      </c>
      <c r="AN20">
        <v>0</v>
      </c>
      <c r="AO20">
        <v>0</v>
      </c>
      <c r="AP20">
        <v>1.9075400000000005</v>
      </c>
      <c r="AQ20">
        <v>0</v>
      </c>
      <c r="AR20">
        <v>0.1600108695652174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489.63949371710856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86.542386257100318</v>
      </c>
      <c r="L21">
        <v>32.69</v>
      </c>
      <c r="M21">
        <v>0</v>
      </c>
      <c r="N21">
        <v>29.000000000000004</v>
      </c>
      <c r="O21">
        <v>48.71</v>
      </c>
      <c r="P21">
        <v>66.570000000000007</v>
      </c>
      <c r="Q21">
        <v>1.47</v>
      </c>
      <c r="R21">
        <v>5.77</v>
      </c>
      <c r="S21">
        <v>3.86</v>
      </c>
      <c r="T21">
        <v>0</v>
      </c>
      <c r="U21">
        <v>147.06</v>
      </c>
      <c r="V21">
        <v>2.8873916967509032</v>
      </c>
      <c r="W21">
        <v>8.233849391955097</v>
      </c>
      <c r="X21">
        <v>36.22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4.0254920514761547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13.13836012608353</v>
      </c>
      <c r="AL21">
        <v>0.34284423407917397</v>
      </c>
      <c r="AM21">
        <v>0</v>
      </c>
      <c r="AN21">
        <v>0</v>
      </c>
      <c r="AO21">
        <v>0</v>
      </c>
      <c r="AP21">
        <v>1.9075400000000005</v>
      </c>
      <c r="AQ21">
        <v>0</v>
      </c>
      <c r="AR21">
        <v>0.1600108695652174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489.63949371710856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86.542386257100318</v>
      </c>
      <c r="L22">
        <v>32.69</v>
      </c>
      <c r="M22">
        <v>0</v>
      </c>
      <c r="N22">
        <v>29.000000000000004</v>
      </c>
      <c r="O22">
        <v>48.71</v>
      </c>
      <c r="P22">
        <v>66.570000000000007</v>
      </c>
      <c r="Q22">
        <v>1.47</v>
      </c>
      <c r="R22">
        <v>5.77</v>
      </c>
      <c r="S22">
        <v>3.86</v>
      </c>
      <c r="T22">
        <v>0</v>
      </c>
      <c r="U22">
        <v>147.06</v>
      </c>
      <c r="V22">
        <v>2.8873916967509032</v>
      </c>
      <c r="W22">
        <v>8.233849391955097</v>
      </c>
      <c r="X22">
        <v>36.22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4.0254920514761547</v>
      </c>
      <c r="AF22">
        <v>0</v>
      </c>
      <c r="AG22">
        <v>0</v>
      </c>
      <c r="AH22">
        <v>4.6253784582893349</v>
      </c>
      <c r="AI22">
        <v>0</v>
      </c>
      <c r="AJ22">
        <v>0</v>
      </c>
      <c r="AK22">
        <v>13.13836012608353</v>
      </c>
      <c r="AL22">
        <v>0.34284423407917397</v>
      </c>
      <c r="AM22">
        <v>0</v>
      </c>
      <c r="AN22">
        <v>0</v>
      </c>
      <c r="AO22">
        <v>0</v>
      </c>
      <c r="AP22">
        <v>1.9075400000000005</v>
      </c>
      <c r="AQ22">
        <v>0</v>
      </c>
      <c r="AR22">
        <v>0.1600108695652174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494.2648721753979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86.542386257100318</v>
      </c>
      <c r="L23">
        <v>32.69</v>
      </c>
      <c r="M23">
        <v>0</v>
      </c>
      <c r="N23">
        <v>29.000000000000004</v>
      </c>
      <c r="O23">
        <v>48.71</v>
      </c>
      <c r="P23">
        <v>66.570000000000007</v>
      </c>
      <c r="Q23">
        <v>1.47</v>
      </c>
      <c r="R23">
        <v>5.77</v>
      </c>
      <c r="S23">
        <v>3.86</v>
      </c>
      <c r="T23">
        <v>0</v>
      </c>
      <c r="U23">
        <v>147.06</v>
      </c>
      <c r="V23">
        <v>5.0761718161266014</v>
      </c>
      <c r="W23">
        <v>8.233849391955097</v>
      </c>
      <c r="X23">
        <v>36.22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4.0254920514761547</v>
      </c>
      <c r="AF23">
        <v>0</v>
      </c>
      <c r="AG23">
        <v>0</v>
      </c>
      <c r="AH23">
        <v>4.6253784582893349</v>
      </c>
      <c r="AI23">
        <v>0</v>
      </c>
      <c r="AJ23">
        <v>0</v>
      </c>
      <c r="AK23">
        <v>13.13836012608353</v>
      </c>
      <c r="AL23">
        <v>0.34284423407917397</v>
      </c>
      <c r="AM23">
        <v>0</v>
      </c>
      <c r="AN23">
        <v>0</v>
      </c>
      <c r="AO23">
        <v>0</v>
      </c>
      <c r="AP23">
        <v>0.31242000000000009</v>
      </c>
      <c r="AQ23">
        <v>0</v>
      </c>
      <c r="AR23">
        <v>0.1600108695652174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494.85853229477357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86.542386257100318</v>
      </c>
      <c r="L24">
        <v>32.69</v>
      </c>
      <c r="M24">
        <v>0</v>
      </c>
      <c r="N24">
        <v>29.000000000000004</v>
      </c>
      <c r="O24">
        <v>48.71</v>
      </c>
      <c r="P24">
        <v>63.76</v>
      </c>
      <c r="Q24">
        <v>1.47</v>
      </c>
      <c r="R24">
        <v>5.77</v>
      </c>
      <c r="S24">
        <v>3.86</v>
      </c>
      <c r="T24">
        <v>0</v>
      </c>
      <c r="U24">
        <v>147.06</v>
      </c>
      <c r="V24">
        <v>5.0761718161266014</v>
      </c>
      <c r="W24">
        <v>8.233849391955097</v>
      </c>
      <c r="X24">
        <v>36.22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4.0254920514761547</v>
      </c>
      <c r="AF24">
        <v>0</v>
      </c>
      <c r="AG24">
        <v>0</v>
      </c>
      <c r="AH24">
        <v>4.6253784582893349</v>
      </c>
      <c r="AI24">
        <v>0</v>
      </c>
      <c r="AJ24">
        <v>0</v>
      </c>
      <c r="AK24">
        <v>13.13836012608353</v>
      </c>
      <c r="AL24">
        <v>0.34284423407917397</v>
      </c>
      <c r="AM24">
        <v>0</v>
      </c>
      <c r="AN24">
        <v>0</v>
      </c>
      <c r="AO24">
        <v>0</v>
      </c>
      <c r="AP24">
        <v>0.31242000000000009</v>
      </c>
      <c r="AQ24">
        <v>0</v>
      </c>
      <c r="AR24">
        <v>0.1600108695652174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492.04853229477351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86.542386257100318</v>
      </c>
      <c r="L25">
        <v>62.61</v>
      </c>
      <c r="M25">
        <v>0</v>
      </c>
      <c r="N25">
        <v>29.000000000000004</v>
      </c>
      <c r="O25">
        <v>48.71</v>
      </c>
      <c r="P25">
        <v>66.570000000000007</v>
      </c>
      <c r="Q25">
        <v>2.5099999999999993</v>
      </c>
      <c r="R25">
        <v>10.356174298375185</v>
      </c>
      <c r="S25">
        <v>6.45</v>
      </c>
      <c r="T25">
        <v>0</v>
      </c>
      <c r="U25">
        <v>147.06</v>
      </c>
      <c r="V25">
        <v>5.0761718161266014</v>
      </c>
      <c r="W25">
        <v>8.233849391955097</v>
      </c>
      <c r="X25">
        <v>36.22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4.6253784582893349</v>
      </c>
      <c r="AI25">
        <v>0</v>
      </c>
      <c r="AJ25">
        <v>0</v>
      </c>
      <c r="AK25">
        <v>13.13836012608353</v>
      </c>
      <c r="AL25">
        <v>0.34284423407917397</v>
      </c>
      <c r="AM25">
        <v>0</v>
      </c>
      <c r="AN25">
        <v>0</v>
      </c>
      <c r="AO25">
        <v>0</v>
      </c>
      <c r="AP25">
        <v>0.31242000000000009</v>
      </c>
      <c r="AQ25">
        <v>0</v>
      </c>
      <c r="AR25">
        <v>0.1600108695652174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532.99470659314875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86.54216783567135</v>
      </c>
      <c r="L26">
        <v>62.61</v>
      </c>
      <c r="M26">
        <v>0</v>
      </c>
      <c r="N26">
        <v>29.000000000000004</v>
      </c>
      <c r="O26">
        <v>48.71</v>
      </c>
      <c r="P26">
        <v>66.570000000000007</v>
      </c>
      <c r="Q26">
        <v>2.5099999999999998</v>
      </c>
      <c r="R26">
        <v>10.357052631578947</v>
      </c>
      <c r="S26">
        <v>6.4499999999999993</v>
      </c>
      <c r="T26">
        <v>0</v>
      </c>
      <c r="U26">
        <v>147.06</v>
      </c>
      <c r="V26">
        <v>5.08</v>
      </c>
      <c r="W26">
        <v>8.23</v>
      </c>
      <c r="X26">
        <v>36.212947017172624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4.6253784582893349</v>
      </c>
      <c r="AI26">
        <v>0</v>
      </c>
      <c r="AJ26">
        <v>0</v>
      </c>
      <c r="AK26">
        <v>13.13836012608353</v>
      </c>
      <c r="AL26">
        <v>0.34284423407917397</v>
      </c>
      <c r="AM26">
        <v>0</v>
      </c>
      <c r="AN26">
        <v>0</v>
      </c>
      <c r="AO26">
        <v>0</v>
      </c>
      <c r="AP26">
        <v>0.31242000000000009</v>
      </c>
      <c r="AQ26">
        <v>0</v>
      </c>
      <c r="AR26">
        <v>0.1600108695652174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532.98829231401442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86.541855051338672</v>
      </c>
      <c r="L27">
        <v>62.61</v>
      </c>
      <c r="M27">
        <v>0</v>
      </c>
      <c r="N27">
        <v>29.000000000000004</v>
      </c>
      <c r="O27">
        <v>48.71</v>
      </c>
      <c r="P27">
        <v>66.570000000000007</v>
      </c>
      <c r="Q27">
        <v>2.5099999999999998</v>
      </c>
      <c r="R27">
        <v>10.357052631578947</v>
      </c>
      <c r="S27">
        <v>6.4499999999999993</v>
      </c>
      <c r="T27">
        <v>0</v>
      </c>
      <c r="U27">
        <v>147.06</v>
      </c>
      <c r="V27">
        <v>5.08</v>
      </c>
      <c r="W27">
        <v>8.23</v>
      </c>
      <c r="X27">
        <v>36.22</v>
      </c>
      <c r="Y27">
        <v>0</v>
      </c>
      <c r="Z27">
        <v>0</v>
      </c>
      <c r="AA27">
        <v>0</v>
      </c>
      <c r="AB27">
        <v>0.48770592648162042</v>
      </c>
      <c r="AC27">
        <v>0</v>
      </c>
      <c r="AD27">
        <v>0</v>
      </c>
      <c r="AE27">
        <v>4.0254920514761547</v>
      </c>
      <c r="AF27">
        <v>0</v>
      </c>
      <c r="AG27">
        <v>0</v>
      </c>
      <c r="AH27">
        <v>11.425014994720168</v>
      </c>
      <c r="AI27">
        <v>0.93205891594658308</v>
      </c>
      <c r="AJ27">
        <v>0</v>
      </c>
      <c r="AK27">
        <v>13.13836012608353</v>
      </c>
      <c r="AL27">
        <v>0.34284423407917397</v>
      </c>
      <c r="AM27">
        <v>0</v>
      </c>
      <c r="AN27">
        <v>0</v>
      </c>
      <c r="AO27">
        <v>0</v>
      </c>
      <c r="AP27">
        <v>0.31242000000000009</v>
      </c>
      <c r="AQ27">
        <v>0</v>
      </c>
      <c r="AR27">
        <v>0.1600108695652174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541.21443389136812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125.08</v>
      </c>
      <c r="L28">
        <v>62.610000000000007</v>
      </c>
      <c r="M28">
        <v>0</v>
      </c>
      <c r="N28">
        <v>29.000000000000004</v>
      </c>
      <c r="O28">
        <v>48.71</v>
      </c>
      <c r="P28">
        <v>66.570000000000007</v>
      </c>
      <c r="Q28">
        <v>2.5100000000000002</v>
      </c>
      <c r="R28">
        <v>10.357458915869511</v>
      </c>
      <c r="S28">
        <v>6.419999999999999</v>
      </c>
      <c r="T28">
        <v>0</v>
      </c>
      <c r="U28">
        <v>147.06</v>
      </c>
      <c r="V28">
        <v>5.08</v>
      </c>
      <c r="W28">
        <v>8.1749192546583842</v>
      </c>
      <c r="X28">
        <v>36.222539971949516</v>
      </c>
      <c r="Y28">
        <v>0</v>
      </c>
      <c r="Z28">
        <v>0</v>
      </c>
      <c r="AA28">
        <v>0</v>
      </c>
      <c r="AB28">
        <v>0.81538334583645922</v>
      </c>
      <c r="AC28">
        <v>0</v>
      </c>
      <c r="AD28">
        <v>0</v>
      </c>
      <c r="AE28">
        <v>4.0254920514761547</v>
      </c>
      <c r="AF28">
        <v>0</v>
      </c>
      <c r="AG28">
        <v>0</v>
      </c>
      <c r="AH28">
        <v>17.140062513199577</v>
      </c>
      <c r="AI28">
        <v>4.0380754124116267</v>
      </c>
      <c r="AJ28">
        <v>0</v>
      </c>
      <c r="AK28">
        <v>13.13836012608353</v>
      </c>
      <c r="AL28">
        <v>0.34284423407917397</v>
      </c>
      <c r="AM28">
        <v>0</v>
      </c>
      <c r="AN28">
        <v>0</v>
      </c>
      <c r="AO28">
        <v>0</v>
      </c>
      <c r="AP28">
        <v>0.31242000000000009</v>
      </c>
      <c r="AQ28">
        <v>0</v>
      </c>
      <c r="AR28">
        <v>0.1600108695652174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588.81918578522732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139.03</v>
      </c>
      <c r="L29">
        <v>62.61</v>
      </c>
      <c r="M29">
        <v>0</v>
      </c>
      <c r="N29">
        <v>29.000000000000004</v>
      </c>
      <c r="O29">
        <v>48.71</v>
      </c>
      <c r="P29">
        <v>66.570000000000007</v>
      </c>
      <c r="Q29">
        <v>2.5100000000000002</v>
      </c>
      <c r="R29">
        <v>10.357458915869511</v>
      </c>
      <c r="S29">
        <v>6.45</v>
      </c>
      <c r="T29">
        <v>0</v>
      </c>
      <c r="U29">
        <v>147.06</v>
      </c>
      <c r="V29">
        <v>5.08</v>
      </c>
      <c r="W29">
        <v>8.23</v>
      </c>
      <c r="X29">
        <v>36.222539971949516</v>
      </c>
      <c r="Y29">
        <v>0</v>
      </c>
      <c r="Z29">
        <v>0.53847999999999996</v>
      </c>
      <c r="AA29">
        <v>2.9335267229254578</v>
      </c>
      <c r="AB29">
        <v>1.9508237059264817</v>
      </c>
      <c r="AC29">
        <v>2.3644212344903406</v>
      </c>
      <c r="AD29">
        <v>1.9352838758516275</v>
      </c>
      <c r="AE29">
        <v>8.0484443603330824</v>
      </c>
      <c r="AF29">
        <v>0</v>
      </c>
      <c r="AG29">
        <v>0</v>
      </c>
      <c r="AH29">
        <v>22.85257001055966</v>
      </c>
      <c r="AI29">
        <v>4.0380754124116267</v>
      </c>
      <c r="AJ29">
        <v>0</v>
      </c>
      <c r="AK29">
        <v>13.13836012608353</v>
      </c>
      <c r="AL29">
        <v>0.34284423407917397</v>
      </c>
      <c r="AM29">
        <v>0</v>
      </c>
      <c r="AN29">
        <v>0</v>
      </c>
      <c r="AO29">
        <v>0</v>
      </c>
      <c r="AP29">
        <v>0.31242000000000009</v>
      </c>
      <c r="AQ29">
        <v>0</v>
      </c>
      <c r="AR29">
        <v>0.1600108695652174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621.49687853014348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157.77241785692391</v>
      </c>
      <c r="L30">
        <v>62.57</v>
      </c>
      <c r="M30">
        <v>0</v>
      </c>
      <c r="N30">
        <v>29.000000000000004</v>
      </c>
      <c r="O30">
        <v>48.71</v>
      </c>
      <c r="P30">
        <v>66.570000000000007</v>
      </c>
      <c r="Q30">
        <v>2.5100000000000002</v>
      </c>
      <c r="R30">
        <v>10.357458915869511</v>
      </c>
      <c r="S30">
        <v>6.45</v>
      </c>
      <c r="T30">
        <v>0</v>
      </c>
      <c r="U30">
        <v>147.06</v>
      </c>
      <c r="V30">
        <v>5.08</v>
      </c>
      <c r="W30">
        <v>8.23</v>
      </c>
      <c r="X30">
        <v>36.222539971949516</v>
      </c>
      <c r="Y30">
        <v>0</v>
      </c>
      <c r="Z30">
        <v>3.1851599999999998</v>
      </c>
      <c r="AA30">
        <v>2.9919432723863109</v>
      </c>
      <c r="AB30">
        <v>7.8134553638409621</v>
      </c>
      <c r="AC30">
        <v>7.0958033610805709</v>
      </c>
      <c r="AD30">
        <v>6.6947615442846322</v>
      </c>
      <c r="AE30">
        <v>8.0484443603330824</v>
      </c>
      <c r="AF30">
        <v>0</v>
      </c>
      <c r="AG30">
        <v>0</v>
      </c>
      <c r="AH30">
        <v>28.565077507919746</v>
      </c>
      <c r="AI30">
        <v>4.0380754124116267</v>
      </c>
      <c r="AJ30">
        <v>0</v>
      </c>
      <c r="AK30">
        <v>13.13836012608353</v>
      </c>
      <c r="AL30">
        <v>0.34284423407917397</v>
      </c>
      <c r="AM30">
        <v>1.9305026256564144</v>
      </c>
      <c r="AN30">
        <v>0</v>
      </c>
      <c r="AO30">
        <v>0</v>
      </c>
      <c r="AP30">
        <v>0.31242000000000009</v>
      </c>
      <c r="AQ30">
        <v>0</v>
      </c>
      <c r="AR30">
        <v>0.1600108695652174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665.90089451248241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157.77240297916413</v>
      </c>
      <c r="L31">
        <v>62.47</v>
      </c>
      <c r="M31">
        <v>0</v>
      </c>
      <c r="N31">
        <v>29.000000000000004</v>
      </c>
      <c r="O31">
        <v>48.71</v>
      </c>
      <c r="P31">
        <v>66.570000000000007</v>
      </c>
      <c r="Q31">
        <v>2.5100000000000002</v>
      </c>
      <c r="R31">
        <v>10.357458915869511</v>
      </c>
      <c r="S31">
        <v>6.45</v>
      </c>
      <c r="T31">
        <v>0</v>
      </c>
      <c r="U31">
        <v>147.06</v>
      </c>
      <c r="V31">
        <v>5.08</v>
      </c>
      <c r="W31">
        <v>8.23</v>
      </c>
      <c r="X31">
        <v>36.222539971949516</v>
      </c>
      <c r="Y31">
        <v>0</v>
      </c>
      <c r="Z31">
        <v>3.1851599999999998</v>
      </c>
      <c r="AA31">
        <v>6.8626746366619793</v>
      </c>
      <c r="AB31">
        <v>7.8134553638409621</v>
      </c>
      <c r="AC31">
        <v>7.0958033610805709</v>
      </c>
      <c r="AD31">
        <v>6.6947615442846322</v>
      </c>
      <c r="AE31">
        <v>8.0484443603330824</v>
      </c>
      <c r="AF31">
        <v>0</v>
      </c>
      <c r="AG31">
        <v>0</v>
      </c>
      <c r="AH31">
        <v>28.565077507919746</v>
      </c>
      <c r="AI31">
        <v>4.0380754124116267</v>
      </c>
      <c r="AJ31">
        <v>0</v>
      </c>
      <c r="AK31">
        <v>13.13836012608353</v>
      </c>
      <c r="AL31">
        <v>0.34284423407917397</v>
      </c>
      <c r="AM31">
        <v>1.9305026256564144</v>
      </c>
      <c r="AN31">
        <v>0</v>
      </c>
      <c r="AO31">
        <v>0</v>
      </c>
      <c r="AP31">
        <v>0.31242000000000009</v>
      </c>
      <c r="AQ31">
        <v>0</v>
      </c>
      <c r="AR31">
        <v>0.32510144927536233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669.83670157870847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157.77240297916413</v>
      </c>
      <c r="L32">
        <v>62.47</v>
      </c>
      <c r="M32">
        <v>0</v>
      </c>
      <c r="N32">
        <v>29.000000000000004</v>
      </c>
      <c r="O32">
        <v>48.71</v>
      </c>
      <c r="P32">
        <v>66.570000000000007</v>
      </c>
      <c r="Q32">
        <v>2.5100000000000002</v>
      </c>
      <c r="R32">
        <v>10.357458915869511</v>
      </c>
      <c r="S32">
        <v>6.45</v>
      </c>
      <c r="T32">
        <v>0</v>
      </c>
      <c r="U32">
        <v>147.06</v>
      </c>
      <c r="V32">
        <v>5.08</v>
      </c>
      <c r="W32">
        <v>8.23</v>
      </c>
      <c r="X32">
        <v>36.222539971949516</v>
      </c>
      <c r="Y32">
        <v>0</v>
      </c>
      <c r="Z32">
        <v>3.1851599999999998</v>
      </c>
      <c r="AA32">
        <v>6.8626746366619793</v>
      </c>
      <c r="AB32">
        <v>7.8134553638409621</v>
      </c>
      <c r="AC32">
        <v>7.0958033610805709</v>
      </c>
      <c r="AD32">
        <v>6.6947615442846322</v>
      </c>
      <c r="AE32">
        <v>8.0484443603330824</v>
      </c>
      <c r="AF32">
        <v>0</v>
      </c>
      <c r="AG32">
        <v>0</v>
      </c>
      <c r="AH32">
        <v>28.565077507919746</v>
      </c>
      <c r="AI32">
        <v>4.0380754124116267</v>
      </c>
      <c r="AJ32">
        <v>0</v>
      </c>
      <c r="AK32">
        <v>13.13836012608353</v>
      </c>
      <c r="AL32">
        <v>0.34284423407917397</v>
      </c>
      <c r="AM32">
        <v>1.9305026256564144</v>
      </c>
      <c r="AN32">
        <v>0</v>
      </c>
      <c r="AO32">
        <v>0</v>
      </c>
      <c r="AP32">
        <v>0.31242000000000009</v>
      </c>
      <c r="AQ32">
        <v>0</v>
      </c>
      <c r="AR32">
        <v>0.32510144927536233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669.83670157870847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157.77240297916413</v>
      </c>
      <c r="L33">
        <v>62.47</v>
      </c>
      <c r="M33">
        <v>0</v>
      </c>
      <c r="N33">
        <v>29.000000000000004</v>
      </c>
      <c r="O33">
        <v>48.71</v>
      </c>
      <c r="P33">
        <v>66.570000000000007</v>
      </c>
      <c r="Q33">
        <v>2.5100000000000002</v>
      </c>
      <c r="R33">
        <v>10.357458915869511</v>
      </c>
      <c r="S33">
        <v>6.45</v>
      </c>
      <c r="T33">
        <v>0</v>
      </c>
      <c r="U33">
        <v>147.06</v>
      </c>
      <c r="V33">
        <v>5.08</v>
      </c>
      <c r="W33">
        <v>8.23</v>
      </c>
      <c r="X33">
        <v>36.222539971949516</v>
      </c>
      <c r="Y33">
        <v>0</v>
      </c>
      <c r="Z33">
        <v>3.1851599999999998</v>
      </c>
      <c r="AA33">
        <v>6.8626746366619793</v>
      </c>
      <c r="AB33">
        <v>7.8134553638409621</v>
      </c>
      <c r="AC33">
        <v>7.0958033610805709</v>
      </c>
      <c r="AD33">
        <v>6.6947615442846322</v>
      </c>
      <c r="AE33">
        <v>8.0484443603330824</v>
      </c>
      <c r="AF33">
        <v>0</v>
      </c>
      <c r="AG33">
        <v>0</v>
      </c>
      <c r="AH33">
        <v>28.565077507919746</v>
      </c>
      <c r="AI33">
        <v>4.0380754124116267</v>
      </c>
      <c r="AJ33">
        <v>0</v>
      </c>
      <c r="AK33">
        <v>13.13836012608353</v>
      </c>
      <c r="AL33">
        <v>0.34284423407917397</v>
      </c>
      <c r="AM33">
        <v>2.0016264066016505</v>
      </c>
      <c r="AN33">
        <v>0</v>
      </c>
      <c r="AO33">
        <v>0</v>
      </c>
      <c r="AP33">
        <v>0.31242000000000009</v>
      </c>
      <c r="AQ33">
        <v>0</v>
      </c>
      <c r="AR33">
        <v>6.4690108695652171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676.05173477994344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157.77240301576421</v>
      </c>
      <c r="L34">
        <v>62.47</v>
      </c>
      <c r="M34">
        <v>0</v>
      </c>
      <c r="N34">
        <v>29.000000000000004</v>
      </c>
      <c r="O34">
        <v>48.71</v>
      </c>
      <c r="P34">
        <v>66.570000000000007</v>
      </c>
      <c r="Q34">
        <v>2.5100000000000002</v>
      </c>
      <c r="R34">
        <v>10.357458915869511</v>
      </c>
      <c r="S34">
        <v>6.45</v>
      </c>
      <c r="T34">
        <v>0</v>
      </c>
      <c r="U34">
        <v>147.06</v>
      </c>
      <c r="V34">
        <v>5.08</v>
      </c>
      <c r="W34">
        <v>8.23</v>
      </c>
      <c r="X34">
        <v>36.222539971949516</v>
      </c>
      <c r="Y34">
        <v>0</v>
      </c>
      <c r="Z34">
        <v>3.1851599999999998</v>
      </c>
      <c r="AA34">
        <v>6.8626746366619793</v>
      </c>
      <c r="AB34">
        <v>7.8134553638409621</v>
      </c>
      <c r="AC34">
        <v>7.0958033610805709</v>
      </c>
      <c r="AD34">
        <v>6.6947615442846322</v>
      </c>
      <c r="AE34">
        <v>8.0484443603330824</v>
      </c>
      <c r="AF34">
        <v>0</v>
      </c>
      <c r="AG34">
        <v>0</v>
      </c>
      <c r="AH34">
        <v>28.565077507919746</v>
      </c>
      <c r="AI34">
        <v>0.87110683424980384</v>
      </c>
      <c r="AJ34">
        <v>0</v>
      </c>
      <c r="AK34">
        <v>13.13836012608353</v>
      </c>
      <c r="AL34">
        <v>0.34284423407917397</v>
      </c>
      <c r="AM34">
        <v>2.0016264066016505</v>
      </c>
      <c r="AN34">
        <v>0</v>
      </c>
      <c r="AO34">
        <v>0</v>
      </c>
      <c r="AP34">
        <v>0.31242000000000009</v>
      </c>
      <c r="AQ34">
        <v>0</v>
      </c>
      <c r="AR34">
        <v>6.4690108695652171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672.88476623838164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157.77240297916413</v>
      </c>
      <c r="L35">
        <v>63.39</v>
      </c>
      <c r="M35">
        <v>0</v>
      </c>
      <c r="N35">
        <v>29.000000000000004</v>
      </c>
      <c r="O35">
        <v>48.71</v>
      </c>
      <c r="P35">
        <v>66.570000000000007</v>
      </c>
      <c r="Q35">
        <v>2.5100000000000002</v>
      </c>
      <c r="R35">
        <v>10.357458915869511</v>
      </c>
      <c r="S35">
        <v>6.45</v>
      </c>
      <c r="T35">
        <v>0</v>
      </c>
      <c r="U35">
        <v>152.07</v>
      </c>
      <c r="V35">
        <v>5.08</v>
      </c>
      <c r="W35">
        <v>8.23</v>
      </c>
      <c r="X35">
        <v>36.222539971949516</v>
      </c>
      <c r="Y35">
        <v>0</v>
      </c>
      <c r="Z35">
        <v>3.1851599999999998</v>
      </c>
      <c r="AA35">
        <v>6.8626746366619793</v>
      </c>
      <c r="AB35">
        <v>7.8134553638409621</v>
      </c>
      <c r="AC35">
        <v>4.7339217841997794</v>
      </c>
      <c r="AD35">
        <v>6.6947615442846322</v>
      </c>
      <c r="AE35">
        <v>8.0484443603330824</v>
      </c>
      <c r="AF35">
        <v>0</v>
      </c>
      <c r="AG35">
        <v>0</v>
      </c>
      <c r="AH35">
        <v>22.85257001055966</v>
      </c>
      <c r="AI35">
        <v>0</v>
      </c>
      <c r="AJ35">
        <v>0</v>
      </c>
      <c r="AK35">
        <v>13.13836012608353</v>
      </c>
      <c r="AL35">
        <v>0.34284423407917397</v>
      </c>
      <c r="AM35">
        <v>2.0016264066016505</v>
      </c>
      <c r="AN35">
        <v>0</v>
      </c>
      <c r="AO35">
        <v>0</v>
      </c>
      <c r="AP35">
        <v>0.31242000000000009</v>
      </c>
      <c r="AQ35">
        <v>0</v>
      </c>
      <c r="AR35">
        <v>6.4690108695652171</v>
      </c>
      <c r="AS35">
        <v>2.6290477252453166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671.44669892843808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157.77240301576421</v>
      </c>
      <c r="L36">
        <v>62.858834739086106</v>
      </c>
      <c r="M36">
        <v>0</v>
      </c>
      <c r="N36">
        <v>29.000000000000004</v>
      </c>
      <c r="O36">
        <v>48.71</v>
      </c>
      <c r="P36">
        <v>66.570000000000007</v>
      </c>
      <c r="Q36">
        <v>2.5100000000000002</v>
      </c>
      <c r="R36">
        <v>10.357458915869511</v>
      </c>
      <c r="S36">
        <v>6.45</v>
      </c>
      <c r="T36">
        <v>0</v>
      </c>
      <c r="U36">
        <v>159.59209705372618</v>
      </c>
      <c r="V36">
        <v>5.08</v>
      </c>
      <c r="W36">
        <v>8.23</v>
      </c>
      <c r="X36">
        <v>36.222539971949516</v>
      </c>
      <c r="Y36">
        <v>0</v>
      </c>
      <c r="Z36">
        <v>3.1851599999999998</v>
      </c>
      <c r="AA36">
        <v>6.8626746366619793</v>
      </c>
      <c r="AB36">
        <v>7.8134553638409621</v>
      </c>
      <c r="AC36">
        <v>4.7339217841997794</v>
      </c>
      <c r="AD36">
        <v>3.8883459500378503</v>
      </c>
      <c r="AE36">
        <v>8.0484443603330824</v>
      </c>
      <c r="AF36">
        <v>0</v>
      </c>
      <c r="AG36">
        <v>0</v>
      </c>
      <c r="AH36">
        <v>17.140062513199577</v>
      </c>
      <c r="AI36">
        <v>0</v>
      </c>
      <c r="AJ36">
        <v>0</v>
      </c>
      <c r="AK36">
        <v>13.13836012608353</v>
      </c>
      <c r="AL36">
        <v>0.34284423407917397</v>
      </c>
      <c r="AM36">
        <v>2.0016264066016505</v>
      </c>
      <c r="AN36">
        <v>0</v>
      </c>
      <c r="AO36">
        <v>0</v>
      </c>
      <c r="AP36">
        <v>0.31242000000000009</v>
      </c>
      <c r="AQ36">
        <v>0</v>
      </c>
      <c r="AR36">
        <v>6.4690108695652171</v>
      </c>
      <c r="AS36">
        <v>2.6290477252453166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669.91870766624356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157.77240297916413</v>
      </c>
      <c r="L37">
        <v>63.3</v>
      </c>
      <c r="M37">
        <v>0</v>
      </c>
      <c r="N37">
        <v>29.000000000000004</v>
      </c>
      <c r="O37">
        <v>48.71</v>
      </c>
      <c r="P37">
        <v>66.570000000000007</v>
      </c>
      <c r="Q37">
        <v>2.5100000000000002</v>
      </c>
      <c r="R37">
        <v>10.357458915869511</v>
      </c>
      <c r="S37">
        <v>6.45</v>
      </c>
      <c r="T37">
        <v>0</v>
      </c>
      <c r="U37">
        <v>168.14</v>
      </c>
      <c r="V37">
        <v>5.08</v>
      </c>
      <c r="W37">
        <v>8.23</v>
      </c>
      <c r="X37">
        <v>36.222539971949516</v>
      </c>
      <c r="Y37">
        <v>0</v>
      </c>
      <c r="Z37">
        <v>0.53847999999999996</v>
      </c>
      <c r="AA37">
        <v>2.9335267229254578</v>
      </c>
      <c r="AB37">
        <v>0.97795198799699945</v>
      </c>
      <c r="AC37">
        <v>0.30983822836500702</v>
      </c>
      <c r="AD37">
        <v>3.8883459500378503</v>
      </c>
      <c r="AE37">
        <v>4.0254920514761547</v>
      </c>
      <c r="AF37">
        <v>0</v>
      </c>
      <c r="AG37">
        <v>0</v>
      </c>
      <c r="AH37">
        <v>11.425014994720168</v>
      </c>
      <c r="AI37">
        <v>0</v>
      </c>
      <c r="AJ37">
        <v>0</v>
      </c>
      <c r="AK37">
        <v>13.13836012608353</v>
      </c>
      <c r="AL37">
        <v>0.34284423407917397</v>
      </c>
      <c r="AM37">
        <v>0</v>
      </c>
      <c r="AN37">
        <v>0</v>
      </c>
      <c r="AO37">
        <v>0</v>
      </c>
      <c r="AP37">
        <v>1.9075400000000005</v>
      </c>
      <c r="AQ37">
        <v>0</v>
      </c>
      <c r="AR37">
        <v>0.80767391304347824</v>
      </c>
      <c r="AS37">
        <v>2.6290477252453166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645.26651780095642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157.77240297916413</v>
      </c>
      <c r="L38">
        <v>63.39</v>
      </c>
      <c r="M38">
        <v>0</v>
      </c>
      <c r="N38">
        <v>29.000000000000004</v>
      </c>
      <c r="O38">
        <v>48.71</v>
      </c>
      <c r="P38">
        <v>66.570000000000007</v>
      </c>
      <c r="Q38">
        <v>2.5100000000000002</v>
      </c>
      <c r="R38">
        <v>10.357458915869511</v>
      </c>
      <c r="S38">
        <v>6.45</v>
      </c>
      <c r="T38">
        <v>0</v>
      </c>
      <c r="U38">
        <v>176.69</v>
      </c>
      <c r="V38">
        <v>5.08</v>
      </c>
      <c r="W38">
        <v>8.23</v>
      </c>
      <c r="X38">
        <v>36.222539971949516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1.9352838758516275</v>
      </c>
      <c r="AE38">
        <v>4.0254920514761547</v>
      </c>
      <c r="AF38">
        <v>0</v>
      </c>
      <c r="AG38">
        <v>0</v>
      </c>
      <c r="AH38">
        <v>11.425014994720168</v>
      </c>
      <c r="AI38">
        <v>0</v>
      </c>
      <c r="AJ38">
        <v>0</v>
      </c>
      <c r="AK38">
        <v>13.13836012608353</v>
      </c>
      <c r="AL38">
        <v>0.34284423407917397</v>
      </c>
      <c r="AM38">
        <v>0</v>
      </c>
      <c r="AN38">
        <v>0</v>
      </c>
      <c r="AO38">
        <v>0</v>
      </c>
      <c r="AP38">
        <v>1.9075400000000005</v>
      </c>
      <c r="AQ38">
        <v>0</v>
      </c>
      <c r="AR38">
        <v>0.54098913043478258</v>
      </c>
      <c r="AS38">
        <v>2.6290477252453166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646.92697400487384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157.77263178087676</v>
      </c>
      <c r="L39">
        <v>63.41</v>
      </c>
      <c r="M39">
        <v>0</v>
      </c>
      <c r="N39">
        <v>29.000000000000004</v>
      </c>
      <c r="O39">
        <v>48.71</v>
      </c>
      <c r="P39">
        <v>66.570000000000007</v>
      </c>
      <c r="Q39">
        <v>2.5100000000000002</v>
      </c>
      <c r="R39">
        <v>10.357458915869511</v>
      </c>
      <c r="S39">
        <v>6.45</v>
      </c>
      <c r="T39">
        <v>0</v>
      </c>
      <c r="U39">
        <v>185.23209726962455</v>
      </c>
      <c r="V39">
        <v>5.08</v>
      </c>
      <c r="W39">
        <v>8.23</v>
      </c>
      <c r="X39">
        <v>36.222539971949516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4.0254920514761547</v>
      </c>
      <c r="AF39">
        <v>0</v>
      </c>
      <c r="AG39">
        <v>0</v>
      </c>
      <c r="AH39">
        <v>11.425014994720168</v>
      </c>
      <c r="AI39">
        <v>0</v>
      </c>
      <c r="AJ39">
        <v>0</v>
      </c>
      <c r="AK39">
        <v>13.13836012608353</v>
      </c>
      <c r="AL39">
        <v>0.34284423407917397</v>
      </c>
      <c r="AM39">
        <v>0</v>
      </c>
      <c r="AN39">
        <v>0</v>
      </c>
      <c r="AO39">
        <v>0</v>
      </c>
      <c r="AP39">
        <v>1.9075400000000005</v>
      </c>
      <c r="AQ39">
        <v>0</v>
      </c>
      <c r="AR39">
        <v>0.80767391304347824</v>
      </c>
      <c r="AS39">
        <v>2.6290477252453166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653.82070098296822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157.77000000000001</v>
      </c>
      <c r="L40">
        <v>63.41</v>
      </c>
      <c r="M40">
        <v>0</v>
      </c>
      <c r="N40">
        <v>29.000000000000004</v>
      </c>
      <c r="O40">
        <v>48.71</v>
      </c>
      <c r="P40">
        <v>66.570000000000007</v>
      </c>
      <c r="Q40">
        <v>2.5100000000000002</v>
      </c>
      <c r="R40">
        <v>10.357458915869511</v>
      </c>
      <c r="S40">
        <v>6.45</v>
      </c>
      <c r="T40">
        <v>0</v>
      </c>
      <c r="U40">
        <v>193.79209689258624</v>
      </c>
      <c r="V40">
        <v>5.08</v>
      </c>
      <c r="W40">
        <v>8.23</v>
      </c>
      <c r="X40">
        <v>36.222539971949516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4.0254920514761547</v>
      </c>
      <c r="AF40">
        <v>0</v>
      </c>
      <c r="AG40">
        <v>0</v>
      </c>
      <c r="AH40">
        <v>5.7125074973600842</v>
      </c>
      <c r="AI40">
        <v>0</v>
      </c>
      <c r="AJ40">
        <v>0</v>
      </c>
      <c r="AK40">
        <v>13.13836012608353</v>
      </c>
      <c r="AL40">
        <v>0.34284423407917397</v>
      </c>
      <c r="AM40">
        <v>0</v>
      </c>
      <c r="AN40">
        <v>0</v>
      </c>
      <c r="AO40">
        <v>0</v>
      </c>
      <c r="AP40">
        <v>1.9075400000000005</v>
      </c>
      <c r="AQ40">
        <v>0</v>
      </c>
      <c r="AR40">
        <v>6.4690108695652171</v>
      </c>
      <c r="AS40">
        <v>2.6290477252453166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662.32689828421474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86.542021726433831</v>
      </c>
      <c r="L41">
        <v>63.41</v>
      </c>
      <c r="M41">
        <v>0</v>
      </c>
      <c r="N41">
        <v>29.000000000000004</v>
      </c>
      <c r="O41">
        <v>48.71</v>
      </c>
      <c r="P41">
        <v>66.570000000000007</v>
      </c>
      <c r="Q41">
        <v>2.5100000000000002</v>
      </c>
      <c r="R41">
        <v>10.357458915869511</v>
      </c>
      <c r="S41">
        <v>6.45</v>
      </c>
      <c r="T41">
        <v>0</v>
      </c>
      <c r="U41">
        <v>202.34209693797845</v>
      </c>
      <c r="V41">
        <v>4.8574594877156301</v>
      </c>
      <c r="W41">
        <v>8.23</v>
      </c>
      <c r="X41">
        <v>36.222539971949516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5.1130625131995773</v>
      </c>
      <c r="AI41">
        <v>0</v>
      </c>
      <c r="AJ41">
        <v>0</v>
      </c>
      <c r="AK41">
        <v>13.13836012608353</v>
      </c>
      <c r="AL41">
        <v>0.34284423407917397</v>
      </c>
      <c r="AM41">
        <v>0</v>
      </c>
      <c r="AN41">
        <v>0</v>
      </c>
      <c r="AO41">
        <v>0</v>
      </c>
      <c r="AP41">
        <v>1.9075400000000005</v>
      </c>
      <c r="AQ41">
        <v>0</v>
      </c>
      <c r="AR41">
        <v>6.4690108695652171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593.22401387297271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86.542277548227503</v>
      </c>
      <c r="L42">
        <v>63.41</v>
      </c>
      <c r="M42">
        <v>0</v>
      </c>
      <c r="N42">
        <v>29.000000000000004</v>
      </c>
      <c r="O42">
        <v>48.71</v>
      </c>
      <c r="P42">
        <v>66.570000000000007</v>
      </c>
      <c r="Q42">
        <v>2.5100000000000002</v>
      </c>
      <c r="R42">
        <v>10.357458915869511</v>
      </c>
      <c r="S42">
        <v>6.45</v>
      </c>
      <c r="T42">
        <v>0</v>
      </c>
      <c r="U42">
        <v>205.19</v>
      </c>
      <c r="V42">
        <v>4.8574594877156301</v>
      </c>
      <c r="W42">
        <v>8.23</v>
      </c>
      <c r="X42">
        <v>36.222539971949516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13.13836012608353</v>
      </c>
      <c r="AL42">
        <v>0.34284423407917397</v>
      </c>
      <c r="AM42">
        <v>0</v>
      </c>
      <c r="AN42">
        <v>0</v>
      </c>
      <c r="AO42">
        <v>0</v>
      </c>
      <c r="AP42">
        <v>1.9075400000000005</v>
      </c>
      <c r="AQ42">
        <v>0</v>
      </c>
      <c r="AR42">
        <v>6.4690108695652171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590.95911024358827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86.54216783567135</v>
      </c>
      <c r="L43">
        <v>52.08</v>
      </c>
      <c r="M43">
        <v>0</v>
      </c>
      <c r="N43">
        <v>29.000000000000004</v>
      </c>
      <c r="O43">
        <v>48.71</v>
      </c>
      <c r="P43">
        <v>66.570000000000007</v>
      </c>
      <c r="Q43">
        <v>0.92000000000000026</v>
      </c>
      <c r="R43">
        <v>5.5484566184649609</v>
      </c>
      <c r="S43">
        <v>3.7</v>
      </c>
      <c r="T43">
        <v>0</v>
      </c>
      <c r="U43">
        <v>205.19</v>
      </c>
      <c r="V43">
        <v>2.95</v>
      </c>
      <c r="W43">
        <v>8.23</v>
      </c>
      <c r="X43">
        <v>36.222539971949516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13.13836012608353</v>
      </c>
      <c r="AL43">
        <v>0.34284423407917397</v>
      </c>
      <c r="AM43">
        <v>0</v>
      </c>
      <c r="AN43">
        <v>0</v>
      </c>
      <c r="AO43">
        <v>0</v>
      </c>
      <c r="AP43">
        <v>0.50038000000000016</v>
      </c>
      <c r="AQ43">
        <v>0</v>
      </c>
      <c r="AR43">
        <v>0.80767391304347824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561.50404178939004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86.54216783567135</v>
      </c>
      <c r="L44">
        <v>32.689999999999991</v>
      </c>
      <c r="M44">
        <v>0</v>
      </c>
      <c r="N44">
        <v>29.000000000000004</v>
      </c>
      <c r="O44">
        <v>48.71</v>
      </c>
      <c r="P44">
        <v>66.570000000000007</v>
      </c>
      <c r="Q44">
        <v>0.92</v>
      </c>
      <c r="R44">
        <v>5.5481707317073168</v>
      </c>
      <c r="S44">
        <v>3.6999999999999993</v>
      </c>
      <c r="T44">
        <v>0</v>
      </c>
      <c r="U44">
        <v>205.19</v>
      </c>
      <c r="V44">
        <v>2.85</v>
      </c>
      <c r="W44">
        <v>8.23</v>
      </c>
      <c r="X44">
        <v>36.22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13.13836012608353</v>
      </c>
      <c r="AL44">
        <v>0.34284423407917397</v>
      </c>
      <c r="AM44">
        <v>0</v>
      </c>
      <c r="AN44">
        <v>0</v>
      </c>
      <c r="AO44">
        <v>0</v>
      </c>
      <c r="AP44">
        <v>0.50038000000000016</v>
      </c>
      <c r="AQ44">
        <v>0</v>
      </c>
      <c r="AR44">
        <v>0.80767391304347824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542.01121593068297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86.54216783567135</v>
      </c>
      <c r="L45">
        <v>32.689999999999991</v>
      </c>
      <c r="M45">
        <v>0</v>
      </c>
      <c r="N45">
        <v>29.000000000000004</v>
      </c>
      <c r="O45">
        <v>48.71</v>
      </c>
      <c r="P45">
        <v>66.570000000000007</v>
      </c>
      <c r="Q45">
        <v>0.92</v>
      </c>
      <c r="R45">
        <v>5.5481707317073168</v>
      </c>
      <c r="S45">
        <v>3.6999999999999993</v>
      </c>
      <c r="T45">
        <v>0</v>
      </c>
      <c r="U45">
        <v>205.19</v>
      </c>
      <c r="V45">
        <v>2.7680962199312713</v>
      </c>
      <c r="W45">
        <v>8.23</v>
      </c>
      <c r="X45">
        <v>36.22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13.13836012608353</v>
      </c>
      <c r="AL45">
        <v>0.34284423407917397</v>
      </c>
      <c r="AM45">
        <v>0</v>
      </c>
      <c r="AN45">
        <v>0</v>
      </c>
      <c r="AO45">
        <v>0</v>
      </c>
      <c r="AP45">
        <v>0.50038000000000016</v>
      </c>
      <c r="AQ45">
        <v>0</v>
      </c>
      <c r="AR45">
        <v>0.80767391304347824</v>
      </c>
      <c r="AS45">
        <v>1.0516190900981266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541.92931215061424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86.542068207346517</v>
      </c>
      <c r="L46">
        <v>32.689999999999991</v>
      </c>
      <c r="M46">
        <v>0</v>
      </c>
      <c r="N46">
        <v>29.000000000000004</v>
      </c>
      <c r="O46">
        <v>48.71</v>
      </c>
      <c r="P46">
        <v>66.570000000000007</v>
      </c>
      <c r="Q46">
        <v>0.92</v>
      </c>
      <c r="R46">
        <v>5.5481707317073168</v>
      </c>
      <c r="S46">
        <v>3.6999999999999993</v>
      </c>
      <c r="T46">
        <v>0</v>
      </c>
      <c r="U46">
        <v>205.19</v>
      </c>
      <c r="V46">
        <v>2.7680962199312713</v>
      </c>
      <c r="W46">
        <v>8.23</v>
      </c>
      <c r="X46">
        <v>36.22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13.13836012608353</v>
      </c>
      <c r="AL46">
        <v>0.34284423407917397</v>
      </c>
      <c r="AM46">
        <v>0</v>
      </c>
      <c r="AN46">
        <v>0</v>
      </c>
      <c r="AO46">
        <v>0</v>
      </c>
      <c r="AP46">
        <v>0.50038000000000016</v>
      </c>
      <c r="AQ46">
        <v>0</v>
      </c>
      <c r="AR46">
        <v>0.80767391304347824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541.92921252228939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86.542021726433831</v>
      </c>
      <c r="L47">
        <v>32.689999999999991</v>
      </c>
      <c r="M47">
        <v>0</v>
      </c>
      <c r="N47">
        <v>29.000000000000004</v>
      </c>
      <c r="O47">
        <v>48.71</v>
      </c>
      <c r="P47">
        <v>66.570000000000007</v>
      </c>
      <c r="Q47">
        <v>0.92</v>
      </c>
      <c r="R47">
        <v>5.5481707317073168</v>
      </c>
      <c r="S47">
        <v>3.6999999999999993</v>
      </c>
      <c r="T47">
        <v>0</v>
      </c>
      <c r="U47">
        <v>205.19</v>
      </c>
      <c r="V47">
        <v>2.7680962199312713</v>
      </c>
      <c r="W47">
        <v>8.23</v>
      </c>
      <c r="X47">
        <v>36.22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13.13836012608353</v>
      </c>
      <c r="AL47">
        <v>0.34284423407917397</v>
      </c>
      <c r="AM47">
        <v>0</v>
      </c>
      <c r="AN47">
        <v>0</v>
      </c>
      <c r="AO47">
        <v>0</v>
      </c>
      <c r="AP47">
        <v>0.50038000000000016</v>
      </c>
      <c r="AQ47">
        <v>0</v>
      </c>
      <c r="AR47">
        <v>0.40637681159420291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541.52786893992743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86.54216783567135</v>
      </c>
      <c r="L48">
        <v>32.689999999999991</v>
      </c>
      <c r="M48">
        <v>0</v>
      </c>
      <c r="N48">
        <v>29.000000000000004</v>
      </c>
      <c r="O48">
        <v>48.71</v>
      </c>
      <c r="P48">
        <v>66.570000000000007</v>
      </c>
      <c r="Q48">
        <v>0.92</v>
      </c>
      <c r="R48">
        <v>5.5481707317073168</v>
      </c>
      <c r="S48">
        <v>3.6999999999999993</v>
      </c>
      <c r="T48">
        <v>0</v>
      </c>
      <c r="U48">
        <v>205.19</v>
      </c>
      <c r="V48">
        <v>2.7680962199312713</v>
      </c>
      <c r="W48">
        <v>8.23</v>
      </c>
      <c r="X48">
        <v>36.22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13.13836012608353</v>
      </c>
      <c r="AL48">
        <v>0.34284423407917397</v>
      </c>
      <c r="AM48">
        <v>0</v>
      </c>
      <c r="AN48">
        <v>0</v>
      </c>
      <c r="AO48">
        <v>0</v>
      </c>
      <c r="AP48">
        <v>0.50038000000000016</v>
      </c>
      <c r="AQ48">
        <v>0</v>
      </c>
      <c r="AR48">
        <v>0.40637681159420291</v>
      </c>
      <c r="AS48">
        <v>1.0516190900981266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541.52801504916499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86.68</v>
      </c>
      <c r="L49">
        <v>32.69</v>
      </c>
      <c r="M49">
        <v>0</v>
      </c>
      <c r="N49">
        <v>29.000000000000004</v>
      </c>
      <c r="O49">
        <v>48.71</v>
      </c>
      <c r="P49">
        <v>66.570000000000007</v>
      </c>
      <c r="Q49">
        <v>1.54</v>
      </c>
      <c r="R49">
        <v>6.29</v>
      </c>
      <c r="S49">
        <v>3.98</v>
      </c>
      <c r="T49">
        <v>0</v>
      </c>
      <c r="U49">
        <v>213.73999999999995</v>
      </c>
      <c r="V49">
        <v>2.7680962199312713</v>
      </c>
      <c r="W49">
        <v>4.8099999999999996</v>
      </c>
      <c r="X49">
        <v>20.371889084670315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13.13836012608353</v>
      </c>
      <c r="AL49">
        <v>0.34284423407917397</v>
      </c>
      <c r="AM49">
        <v>0</v>
      </c>
      <c r="AN49">
        <v>0</v>
      </c>
      <c r="AO49">
        <v>0</v>
      </c>
      <c r="AP49">
        <v>0.50038000000000016</v>
      </c>
      <c r="AQ49">
        <v>0</v>
      </c>
      <c r="AR49">
        <v>0.40637681159420291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532.5895655664566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86.68</v>
      </c>
      <c r="L50">
        <v>32.69</v>
      </c>
      <c r="M50">
        <v>0</v>
      </c>
      <c r="N50">
        <v>29.000000000000004</v>
      </c>
      <c r="O50">
        <v>48.71</v>
      </c>
      <c r="P50">
        <v>66.570000000000007</v>
      </c>
      <c r="Q50">
        <v>1.47</v>
      </c>
      <c r="R50">
        <v>5.59</v>
      </c>
      <c r="S50">
        <v>3.7700000000000005</v>
      </c>
      <c r="T50">
        <v>0</v>
      </c>
      <c r="U50">
        <v>225.5</v>
      </c>
      <c r="V50">
        <v>2.7680962199312713</v>
      </c>
      <c r="W50">
        <v>4.8099999999999996</v>
      </c>
      <c r="X50">
        <v>20.189999999999998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13.13836012608353</v>
      </c>
      <c r="AL50">
        <v>0.34284423407917397</v>
      </c>
      <c r="AM50">
        <v>0</v>
      </c>
      <c r="AN50">
        <v>0</v>
      </c>
      <c r="AO50">
        <v>0</v>
      </c>
      <c r="AP50">
        <v>0.50038000000000016</v>
      </c>
      <c r="AQ50">
        <v>0</v>
      </c>
      <c r="AR50">
        <v>0.40637681159420291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543.1876764817863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86.68</v>
      </c>
      <c r="L51">
        <v>32.69</v>
      </c>
      <c r="M51">
        <v>0</v>
      </c>
      <c r="N51">
        <v>29.000000000000004</v>
      </c>
      <c r="O51">
        <v>48.71</v>
      </c>
      <c r="P51">
        <v>66.570000000000007</v>
      </c>
      <c r="Q51">
        <v>1.47</v>
      </c>
      <c r="R51">
        <v>5.59</v>
      </c>
      <c r="S51">
        <v>3.7700000000000005</v>
      </c>
      <c r="T51">
        <v>0</v>
      </c>
      <c r="U51">
        <v>237.02</v>
      </c>
      <c r="V51">
        <v>2.79</v>
      </c>
      <c r="W51">
        <v>4.8099999999999996</v>
      </c>
      <c r="X51">
        <v>20.189999999999998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13.13836012608353</v>
      </c>
      <c r="AL51">
        <v>0.34284423407917397</v>
      </c>
      <c r="AM51">
        <v>0</v>
      </c>
      <c r="AN51">
        <v>0</v>
      </c>
      <c r="AO51">
        <v>0</v>
      </c>
      <c r="AP51">
        <v>0.50038000000000016</v>
      </c>
      <c r="AQ51">
        <v>0</v>
      </c>
      <c r="AR51">
        <v>0.27176449275362319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554.59496794301435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86.542399024200932</v>
      </c>
      <c r="L52">
        <v>32.69</v>
      </c>
      <c r="M52">
        <v>0</v>
      </c>
      <c r="N52">
        <v>29.000000000000004</v>
      </c>
      <c r="O52">
        <v>48.71</v>
      </c>
      <c r="P52">
        <v>66.570000000000007</v>
      </c>
      <c r="Q52">
        <v>1.47</v>
      </c>
      <c r="R52">
        <v>5.59</v>
      </c>
      <c r="S52">
        <v>3.7700000000000005</v>
      </c>
      <c r="T52">
        <v>0</v>
      </c>
      <c r="U52">
        <v>245.56209699739327</v>
      </c>
      <c r="V52">
        <v>2.79</v>
      </c>
      <c r="W52">
        <v>4.8099999999999996</v>
      </c>
      <c r="X52">
        <v>20.189999999999998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13.13836012608353</v>
      </c>
      <c r="AL52">
        <v>0.34284423407917397</v>
      </c>
      <c r="AM52">
        <v>0</v>
      </c>
      <c r="AN52">
        <v>0</v>
      </c>
      <c r="AO52">
        <v>0</v>
      </c>
      <c r="AP52">
        <v>0.50038000000000016</v>
      </c>
      <c r="AQ52">
        <v>0</v>
      </c>
      <c r="AR52">
        <v>0.27176449275362319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562.99946396460859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86.542399024200932</v>
      </c>
      <c r="L53">
        <v>32.69</v>
      </c>
      <c r="M53">
        <v>0</v>
      </c>
      <c r="N53">
        <v>29.000000000000004</v>
      </c>
      <c r="O53">
        <v>48.71</v>
      </c>
      <c r="P53">
        <v>66.570000000000007</v>
      </c>
      <c r="Q53">
        <v>1.47</v>
      </c>
      <c r="R53">
        <v>5.59</v>
      </c>
      <c r="S53">
        <v>3.7700000000000005</v>
      </c>
      <c r="T53">
        <v>0</v>
      </c>
      <c r="U53">
        <v>254.12</v>
      </c>
      <c r="V53">
        <v>2.79</v>
      </c>
      <c r="W53">
        <v>4.9300000000000006</v>
      </c>
      <c r="X53">
        <v>20.190000000000001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13.13836012608353</v>
      </c>
      <c r="AL53">
        <v>0.34284423407917397</v>
      </c>
      <c r="AM53">
        <v>0</v>
      </c>
      <c r="AN53">
        <v>0</v>
      </c>
      <c r="AO53">
        <v>0</v>
      </c>
      <c r="AP53">
        <v>0.50038000000000016</v>
      </c>
      <c r="AQ53">
        <v>0</v>
      </c>
      <c r="AR53">
        <v>0.27176449275362319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571.67736696721533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86.542399024200932</v>
      </c>
      <c r="L54">
        <v>32.69</v>
      </c>
      <c r="M54">
        <v>0</v>
      </c>
      <c r="N54">
        <v>29.000000000000004</v>
      </c>
      <c r="O54">
        <v>48.71</v>
      </c>
      <c r="P54">
        <v>66.570000000000007</v>
      </c>
      <c r="Q54">
        <v>1.47</v>
      </c>
      <c r="R54">
        <v>5.59</v>
      </c>
      <c r="S54">
        <v>3.7700000000000005</v>
      </c>
      <c r="T54">
        <v>0</v>
      </c>
      <c r="U54">
        <v>262.67</v>
      </c>
      <c r="V54">
        <v>2.79</v>
      </c>
      <c r="W54">
        <v>4.9300000000000006</v>
      </c>
      <c r="X54">
        <v>20.190000000000001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13.13836012608353</v>
      </c>
      <c r="AL54">
        <v>0.34284423407917397</v>
      </c>
      <c r="AM54">
        <v>0</v>
      </c>
      <c r="AN54">
        <v>0</v>
      </c>
      <c r="AO54">
        <v>0</v>
      </c>
      <c r="AP54">
        <v>0.50038000000000016</v>
      </c>
      <c r="AQ54">
        <v>0</v>
      </c>
      <c r="AR54">
        <v>0.27176449275362319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580.22736696721529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86.542399024200932</v>
      </c>
      <c r="L55">
        <v>32.69</v>
      </c>
      <c r="M55">
        <v>0</v>
      </c>
      <c r="N55">
        <v>29.000000000000004</v>
      </c>
      <c r="O55">
        <v>48.71</v>
      </c>
      <c r="P55">
        <v>66.570000000000007</v>
      </c>
      <c r="Q55">
        <v>1.47</v>
      </c>
      <c r="R55">
        <v>5.59</v>
      </c>
      <c r="S55">
        <v>3.7700000000000005</v>
      </c>
      <c r="T55">
        <v>0</v>
      </c>
      <c r="U55">
        <v>265.04000000000002</v>
      </c>
      <c r="V55">
        <v>2.79</v>
      </c>
      <c r="W55">
        <v>4.9300000000000006</v>
      </c>
      <c r="X55">
        <v>20.190000000000001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13.13836012608353</v>
      </c>
      <c r="AL55">
        <v>0.34284423407917397</v>
      </c>
      <c r="AM55">
        <v>0</v>
      </c>
      <c r="AN55">
        <v>0</v>
      </c>
      <c r="AO55">
        <v>0</v>
      </c>
      <c r="AP55">
        <v>0.50038000000000016</v>
      </c>
      <c r="AQ55">
        <v>0</v>
      </c>
      <c r="AR55">
        <v>0.27176449275362319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582.59736696721529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86.542399024200932</v>
      </c>
      <c r="L56">
        <v>32.69</v>
      </c>
      <c r="M56">
        <v>0</v>
      </c>
      <c r="N56">
        <v>29.000000000000004</v>
      </c>
      <c r="O56">
        <v>48.71</v>
      </c>
      <c r="P56">
        <v>66.570000000000007</v>
      </c>
      <c r="Q56">
        <v>1.47</v>
      </c>
      <c r="R56">
        <v>5.59</v>
      </c>
      <c r="S56">
        <v>3.7700000000000005</v>
      </c>
      <c r="T56">
        <v>0</v>
      </c>
      <c r="U56">
        <v>265.04000000000002</v>
      </c>
      <c r="V56">
        <v>2.79</v>
      </c>
      <c r="W56">
        <v>4.9300000000000006</v>
      </c>
      <c r="X56">
        <v>20.190000000000001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13.13836012608353</v>
      </c>
      <c r="AL56">
        <v>0.34284423407917397</v>
      </c>
      <c r="AM56">
        <v>0</v>
      </c>
      <c r="AN56">
        <v>0</v>
      </c>
      <c r="AO56">
        <v>0</v>
      </c>
      <c r="AP56">
        <v>0.50038000000000016</v>
      </c>
      <c r="AQ56">
        <v>0</v>
      </c>
      <c r="AR56">
        <v>0.27176449275362319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582.59736696721529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86.542399024200932</v>
      </c>
      <c r="L57">
        <v>32.69</v>
      </c>
      <c r="M57">
        <v>0</v>
      </c>
      <c r="N57">
        <v>29.000000000000004</v>
      </c>
      <c r="O57">
        <v>48.71</v>
      </c>
      <c r="P57">
        <v>66.570000000000007</v>
      </c>
      <c r="Q57">
        <v>1.47</v>
      </c>
      <c r="R57">
        <v>5.59</v>
      </c>
      <c r="S57">
        <v>3.7700000000000005</v>
      </c>
      <c r="T57">
        <v>0</v>
      </c>
      <c r="U57">
        <v>265.04000000000002</v>
      </c>
      <c r="V57">
        <v>2.79</v>
      </c>
      <c r="W57">
        <v>4.9300000000000006</v>
      </c>
      <c r="X57">
        <v>20.190000000000001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13.13836012608353</v>
      </c>
      <c r="AL57">
        <v>0.34284423407917397</v>
      </c>
      <c r="AM57">
        <v>0</v>
      </c>
      <c r="AN57">
        <v>0</v>
      </c>
      <c r="AO57">
        <v>0</v>
      </c>
      <c r="AP57">
        <v>0.50038000000000016</v>
      </c>
      <c r="AQ57">
        <v>0</v>
      </c>
      <c r="AR57">
        <v>0.27176449275362319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582.59736696721529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86.542399024200932</v>
      </c>
      <c r="L58">
        <v>32.69</v>
      </c>
      <c r="M58">
        <v>0</v>
      </c>
      <c r="N58">
        <v>29.000000000000004</v>
      </c>
      <c r="O58">
        <v>48.71</v>
      </c>
      <c r="P58">
        <v>66.570000000000007</v>
      </c>
      <c r="Q58">
        <v>1.47</v>
      </c>
      <c r="R58">
        <v>5.59</v>
      </c>
      <c r="S58">
        <v>3.7700000000000005</v>
      </c>
      <c r="T58">
        <v>0</v>
      </c>
      <c r="U58">
        <v>265.04000000000002</v>
      </c>
      <c r="V58">
        <v>2.79</v>
      </c>
      <c r="W58">
        <v>4.9300000000000006</v>
      </c>
      <c r="X58">
        <v>20.190000000000001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13.13836012608353</v>
      </c>
      <c r="AL58">
        <v>0.34284423407917397</v>
      </c>
      <c r="AM58">
        <v>0</v>
      </c>
      <c r="AN58">
        <v>0</v>
      </c>
      <c r="AO58">
        <v>0</v>
      </c>
      <c r="AP58">
        <v>0.50038000000000016</v>
      </c>
      <c r="AQ58">
        <v>0</v>
      </c>
      <c r="AR58">
        <v>0.27176449275362319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582.59736696721529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86.542399024200932</v>
      </c>
      <c r="L59">
        <v>32.69</v>
      </c>
      <c r="M59">
        <v>0</v>
      </c>
      <c r="N59">
        <v>29.000000000000004</v>
      </c>
      <c r="O59">
        <v>48.71</v>
      </c>
      <c r="P59">
        <v>66.265044122046064</v>
      </c>
      <c r="Q59">
        <v>1.47</v>
      </c>
      <c r="R59">
        <v>5.59</v>
      </c>
      <c r="S59">
        <v>3.7700000000000005</v>
      </c>
      <c r="T59">
        <v>0</v>
      </c>
      <c r="U59">
        <v>265.04000000000002</v>
      </c>
      <c r="V59">
        <v>2.79</v>
      </c>
      <c r="W59">
        <v>4.8100000000000005</v>
      </c>
      <c r="X59">
        <v>20.192052246391544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13.13836012608353</v>
      </c>
      <c r="AL59">
        <v>0.34284423407917397</v>
      </c>
      <c r="AM59">
        <v>0</v>
      </c>
      <c r="AN59">
        <v>0</v>
      </c>
      <c r="AO59">
        <v>0</v>
      </c>
      <c r="AP59">
        <v>0.50038000000000016</v>
      </c>
      <c r="AQ59">
        <v>0</v>
      </c>
      <c r="AR59">
        <v>0.1600108695652174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582.06270971246443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86.542399024200932</v>
      </c>
      <c r="L60">
        <v>32.69</v>
      </c>
      <c r="M60">
        <v>0</v>
      </c>
      <c r="N60">
        <v>29.000000000000004</v>
      </c>
      <c r="O60">
        <v>48.71</v>
      </c>
      <c r="P60">
        <v>66.570000000000007</v>
      </c>
      <c r="Q60">
        <v>1.47</v>
      </c>
      <c r="R60">
        <v>5.59</v>
      </c>
      <c r="S60">
        <v>3.7700000000000005</v>
      </c>
      <c r="T60">
        <v>0</v>
      </c>
      <c r="U60">
        <v>265.04000000000002</v>
      </c>
      <c r="V60">
        <v>2.79</v>
      </c>
      <c r="W60">
        <v>4.8100000000000005</v>
      </c>
      <c r="X60">
        <v>20.192052246391544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13.13836012608353</v>
      </c>
      <c r="AL60">
        <v>0.34284423407917397</v>
      </c>
      <c r="AM60">
        <v>0</v>
      </c>
      <c r="AN60">
        <v>0</v>
      </c>
      <c r="AO60">
        <v>0</v>
      </c>
      <c r="AP60">
        <v>0.50038000000000016</v>
      </c>
      <c r="AQ60">
        <v>0</v>
      </c>
      <c r="AR60">
        <v>0.1600108695652174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582.36766559041837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86.542399024200932</v>
      </c>
      <c r="L61">
        <v>32.69</v>
      </c>
      <c r="M61">
        <v>0</v>
      </c>
      <c r="N61">
        <v>29.000000000000004</v>
      </c>
      <c r="O61">
        <v>48.71</v>
      </c>
      <c r="P61">
        <v>66.570000000000007</v>
      </c>
      <c r="Q61">
        <v>1.47</v>
      </c>
      <c r="R61">
        <v>5.59</v>
      </c>
      <c r="S61">
        <v>3.7700000000000005</v>
      </c>
      <c r="T61">
        <v>0</v>
      </c>
      <c r="U61">
        <v>265.04000000000002</v>
      </c>
      <c r="V61">
        <v>2.79</v>
      </c>
      <c r="W61">
        <v>4.8100000000000005</v>
      </c>
      <c r="X61">
        <v>20.192052246391544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13.13836012608353</v>
      </c>
      <c r="AL61">
        <v>0.34284423407917397</v>
      </c>
      <c r="AM61">
        <v>0</v>
      </c>
      <c r="AN61">
        <v>0</v>
      </c>
      <c r="AO61">
        <v>0</v>
      </c>
      <c r="AP61">
        <v>0.50038000000000016</v>
      </c>
      <c r="AQ61">
        <v>0</v>
      </c>
      <c r="AR61">
        <v>0.1600108695652174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582.36766559041837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86.542399024200932</v>
      </c>
      <c r="L62">
        <v>32.69</v>
      </c>
      <c r="M62">
        <v>0</v>
      </c>
      <c r="N62">
        <v>29.000000000000004</v>
      </c>
      <c r="O62">
        <v>48.71</v>
      </c>
      <c r="P62">
        <v>66.570000000000007</v>
      </c>
      <c r="Q62">
        <v>1.47</v>
      </c>
      <c r="R62">
        <v>5.59</v>
      </c>
      <c r="S62">
        <v>3.7700000000000005</v>
      </c>
      <c r="T62">
        <v>0</v>
      </c>
      <c r="U62">
        <v>271.21209685879131</v>
      </c>
      <c r="V62">
        <v>2.79</v>
      </c>
      <c r="W62">
        <v>4.8100000000000005</v>
      </c>
      <c r="X62">
        <v>20.192052246391544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13.13836012608353</v>
      </c>
      <c r="AL62">
        <v>0.34284423407917397</v>
      </c>
      <c r="AM62">
        <v>0</v>
      </c>
      <c r="AN62">
        <v>0</v>
      </c>
      <c r="AO62">
        <v>0</v>
      </c>
      <c r="AP62">
        <v>0.50038000000000016</v>
      </c>
      <c r="AQ62">
        <v>0</v>
      </c>
      <c r="AR62">
        <v>0.1600108695652174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588.53976244920966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86.68</v>
      </c>
      <c r="L63">
        <v>32.69</v>
      </c>
      <c r="M63">
        <v>0</v>
      </c>
      <c r="N63">
        <v>29.000000000000004</v>
      </c>
      <c r="O63">
        <v>48.71</v>
      </c>
      <c r="P63">
        <v>66.570000000000007</v>
      </c>
      <c r="Q63">
        <v>1.47</v>
      </c>
      <c r="R63">
        <v>5.59</v>
      </c>
      <c r="S63">
        <v>3.7700000000000005</v>
      </c>
      <c r="T63">
        <v>0</v>
      </c>
      <c r="U63">
        <v>279.76</v>
      </c>
      <c r="V63">
        <v>2.79</v>
      </c>
      <c r="W63">
        <v>4.8100000000000005</v>
      </c>
      <c r="X63">
        <v>20.192052246391544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13.13836012608353</v>
      </c>
      <c r="AL63">
        <v>0.34284423407917397</v>
      </c>
      <c r="AM63">
        <v>0</v>
      </c>
      <c r="AN63">
        <v>0</v>
      </c>
      <c r="AO63">
        <v>0</v>
      </c>
      <c r="AP63">
        <v>0.50038000000000016</v>
      </c>
      <c r="AQ63">
        <v>0</v>
      </c>
      <c r="AR63">
        <v>0.1600108695652174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597.22526656621744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86.68</v>
      </c>
      <c r="L64">
        <v>32.69</v>
      </c>
      <c r="M64">
        <v>0</v>
      </c>
      <c r="N64">
        <v>29.000000000000004</v>
      </c>
      <c r="O64">
        <v>48.71</v>
      </c>
      <c r="P64">
        <v>66.570000000000007</v>
      </c>
      <c r="Q64">
        <v>1.47</v>
      </c>
      <c r="R64">
        <v>5.59</v>
      </c>
      <c r="S64">
        <v>3.7700000000000005</v>
      </c>
      <c r="T64">
        <v>0</v>
      </c>
      <c r="U64">
        <v>288.31790345130077</v>
      </c>
      <c r="V64">
        <v>2.79</v>
      </c>
      <c r="W64">
        <v>4.8100000000000005</v>
      </c>
      <c r="X64">
        <v>20.192052246391544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13.13836012608353</v>
      </c>
      <c r="AL64">
        <v>0.34284423407917397</v>
      </c>
      <c r="AM64">
        <v>0</v>
      </c>
      <c r="AN64">
        <v>0</v>
      </c>
      <c r="AO64">
        <v>0</v>
      </c>
      <c r="AP64">
        <v>0.50038000000000016</v>
      </c>
      <c r="AQ64">
        <v>0</v>
      </c>
      <c r="AR64">
        <v>0.1600108695652174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605.78317001751816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86.68</v>
      </c>
      <c r="L65">
        <v>32.69</v>
      </c>
      <c r="M65">
        <v>0</v>
      </c>
      <c r="N65">
        <v>29.000000000000004</v>
      </c>
      <c r="O65">
        <v>48.71</v>
      </c>
      <c r="P65">
        <v>66.570000000000007</v>
      </c>
      <c r="Q65">
        <v>1.47</v>
      </c>
      <c r="R65">
        <v>5.59</v>
      </c>
      <c r="S65">
        <v>3.7700000000000005</v>
      </c>
      <c r="T65">
        <v>0</v>
      </c>
      <c r="U65">
        <v>296.86</v>
      </c>
      <c r="V65">
        <v>2.79</v>
      </c>
      <c r="W65">
        <v>4.8100000000000005</v>
      </c>
      <c r="X65">
        <v>20.192052246391544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4.0254920514761547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13.13836012608353</v>
      </c>
      <c r="AL65">
        <v>0.34284423407917397</v>
      </c>
      <c r="AM65">
        <v>0</v>
      </c>
      <c r="AN65">
        <v>0</v>
      </c>
      <c r="AO65">
        <v>0</v>
      </c>
      <c r="AP65">
        <v>0.50038000000000016</v>
      </c>
      <c r="AQ65">
        <v>0</v>
      </c>
      <c r="AR65">
        <v>0.1600108695652174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618.3507586176936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86.68</v>
      </c>
      <c r="L66">
        <v>32.69</v>
      </c>
      <c r="M66">
        <v>0</v>
      </c>
      <c r="N66">
        <v>29.000000000000004</v>
      </c>
      <c r="O66">
        <v>48.71</v>
      </c>
      <c r="P66">
        <v>66.570000000000007</v>
      </c>
      <c r="Q66">
        <v>1.47</v>
      </c>
      <c r="R66">
        <v>5.59</v>
      </c>
      <c r="S66">
        <v>3.7700000000000005</v>
      </c>
      <c r="T66">
        <v>0</v>
      </c>
      <c r="U66">
        <v>299.24</v>
      </c>
      <c r="V66">
        <v>2.79</v>
      </c>
      <c r="W66">
        <v>4.8100000000000005</v>
      </c>
      <c r="X66">
        <v>20.192052246391544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4.0254920514761547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13.13836012608353</v>
      </c>
      <c r="AL66">
        <v>0.34284423407917397</v>
      </c>
      <c r="AM66">
        <v>0</v>
      </c>
      <c r="AN66">
        <v>0</v>
      </c>
      <c r="AO66">
        <v>0</v>
      </c>
      <c r="AP66">
        <v>0.50038000000000016</v>
      </c>
      <c r="AQ66">
        <v>0</v>
      </c>
      <c r="AR66">
        <v>0.1600108695652174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620.7307586176936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86.68</v>
      </c>
      <c r="L67">
        <v>32.69</v>
      </c>
      <c r="M67">
        <v>0</v>
      </c>
      <c r="N67">
        <v>29.000000000000004</v>
      </c>
      <c r="O67">
        <v>48.71</v>
      </c>
      <c r="P67">
        <v>66.570000000000007</v>
      </c>
      <c r="Q67">
        <v>1.47</v>
      </c>
      <c r="R67">
        <v>5.59</v>
      </c>
      <c r="S67">
        <v>3.7700000000000005</v>
      </c>
      <c r="T67">
        <v>0</v>
      </c>
      <c r="U67">
        <v>299.24</v>
      </c>
      <c r="V67">
        <v>2.79</v>
      </c>
      <c r="W67">
        <v>4.8099999999999996</v>
      </c>
      <c r="X67">
        <v>36.219999999999992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4.0254920514761547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13.13836012608353</v>
      </c>
      <c r="AL67">
        <v>0.34284423407917397</v>
      </c>
      <c r="AM67">
        <v>0</v>
      </c>
      <c r="AN67">
        <v>0</v>
      </c>
      <c r="AO67">
        <v>0</v>
      </c>
      <c r="AP67">
        <v>0.50038000000000016</v>
      </c>
      <c r="AQ67">
        <v>0</v>
      </c>
      <c r="AR67">
        <v>0.1600108695652174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636.75870637130208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86.68</v>
      </c>
      <c r="L68">
        <v>32.69</v>
      </c>
      <c r="M68">
        <v>0</v>
      </c>
      <c r="N68">
        <v>29.000000000000004</v>
      </c>
      <c r="O68">
        <v>48.71</v>
      </c>
      <c r="P68">
        <v>66.570000000000007</v>
      </c>
      <c r="Q68">
        <v>1.47</v>
      </c>
      <c r="R68">
        <v>5.59</v>
      </c>
      <c r="S68">
        <v>3.7700000000000005</v>
      </c>
      <c r="T68">
        <v>0</v>
      </c>
      <c r="U68">
        <v>299.24</v>
      </c>
      <c r="V68">
        <v>2.79</v>
      </c>
      <c r="W68">
        <v>4.8099999999999996</v>
      </c>
      <c r="X68">
        <v>34.83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4.0254920514761547</v>
      </c>
      <c r="AF68">
        <v>0</v>
      </c>
      <c r="AG68">
        <v>0</v>
      </c>
      <c r="AH68">
        <v>5.0902023231256592</v>
      </c>
      <c r="AI68">
        <v>0</v>
      </c>
      <c r="AJ68">
        <v>0</v>
      </c>
      <c r="AK68">
        <v>13.13836012608353</v>
      </c>
      <c r="AL68">
        <v>0.34284423407917397</v>
      </c>
      <c r="AM68">
        <v>0</v>
      </c>
      <c r="AN68">
        <v>0</v>
      </c>
      <c r="AO68">
        <v>0</v>
      </c>
      <c r="AP68">
        <v>0.50038000000000016</v>
      </c>
      <c r="AQ68">
        <v>0</v>
      </c>
      <c r="AR68">
        <v>0.1600108695652174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640.45890869442781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86.68</v>
      </c>
      <c r="L69">
        <v>32.69</v>
      </c>
      <c r="M69">
        <v>0</v>
      </c>
      <c r="N69">
        <v>29.000000000000004</v>
      </c>
      <c r="O69">
        <v>48.71</v>
      </c>
      <c r="P69">
        <v>66.570000000000007</v>
      </c>
      <c r="Q69">
        <v>1.47</v>
      </c>
      <c r="R69">
        <v>5.59</v>
      </c>
      <c r="S69">
        <v>3.7700000000000005</v>
      </c>
      <c r="T69">
        <v>0</v>
      </c>
      <c r="U69">
        <v>299.24</v>
      </c>
      <c r="V69">
        <v>2.79</v>
      </c>
      <c r="W69">
        <v>4.8099999999999996</v>
      </c>
      <c r="X69">
        <v>34.83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10.406466525871172</v>
      </c>
      <c r="AI69">
        <v>0</v>
      </c>
      <c r="AJ69">
        <v>0</v>
      </c>
      <c r="AK69">
        <v>13.13836012608353</v>
      </c>
      <c r="AL69">
        <v>0.34284423407917397</v>
      </c>
      <c r="AM69">
        <v>0</v>
      </c>
      <c r="AN69">
        <v>0</v>
      </c>
      <c r="AO69">
        <v>0</v>
      </c>
      <c r="AP69">
        <v>0.50038000000000016</v>
      </c>
      <c r="AQ69">
        <v>0</v>
      </c>
      <c r="AR69">
        <v>0.1600108695652174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645.77517289717332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86.68</v>
      </c>
      <c r="L70">
        <v>32.69</v>
      </c>
      <c r="M70">
        <v>0</v>
      </c>
      <c r="N70">
        <v>29.000000000000004</v>
      </c>
      <c r="O70">
        <v>48.71</v>
      </c>
      <c r="P70">
        <v>66.570000000000007</v>
      </c>
      <c r="Q70">
        <v>1.47</v>
      </c>
      <c r="R70">
        <v>5.59</v>
      </c>
      <c r="S70">
        <v>3.7700000000000005</v>
      </c>
      <c r="T70">
        <v>0</v>
      </c>
      <c r="U70">
        <v>299.24</v>
      </c>
      <c r="V70">
        <v>2.79</v>
      </c>
      <c r="W70">
        <v>8.2299999999999986</v>
      </c>
      <c r="X70">
        <v>34.36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11.356434424498415</v>
      </c>
      <c r="AI70">
        <v>0</v>
      </c>
      <c r="AJ70">
        <v>0</v>
      </c>
      <c r="AK70">
        <v>13.13836012608353</v>
      </c>
      <c r="AL70">
        <v>0.34284423407917397</v>
      </c>
      <c r="AM70">
        <v>0</v>
      </c>
      <c r="AN70">
        <v>0</v>
      </c>
      <c r="AO70">
        <v>0</v>
      </c>
      <c r="AP70">
        <v>0.50038000000000016</v>
      </c>
      <c r="AQ70">
        <v>0</v>
      </c>
      <c r="AR70">
        <v>0.1600108695652174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649.67514079580053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86.68</v>
      </c>
      <c r="L71">
        <v>21.6</v>
      </c>
      <c r="M71">
        <v>0</v>
      </c>
      <c r="N71">
        <v>29.000000000000004</v>
      </c>
      <c r="O71">
        <v>48.71</v>
      </c>
      <c r="P71">
        <v>66.570000000000007</v>
      </c>
      <c r="Q71">
        <v>0.67</v>
      </c>
      <c r="R71">
        <v>3.5099999999999993</v>
      </c>
      <c r="S71">
        <v>2.84</v>
      </c>
      <c r="T71">
        <v>0</v>
      </c>
      <c r="U71">
        <v>299.24</v>
      </c>
      <c r="V71">
        <v>4.46</v>
      </c>
      <c r="W71">
        <v>8.23</v>
      </c>
      <c r="X71">
        <v>34.83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4.0254920514761547</v>
      </c>
      <c r="AF71">
        <v>0</v>
      </c>
      <c r="AG71">
        <v>0</v>
      </c>
      <c r="AH71">
        <v>17.140062513199577</v>
      </c>
      <c r="AI71">
        <v>0</v>
      </c>
      <c r="AJ71">
        <v>0</v>
      </c>
      <c r="AK71">
        <v>13.13836012608353</v>
      </c>
      <c r="AL71">
        <v>0.34284423407917397</v>
      </c>
      <c r="AM71">
        <v>0</v>
      </c>
      <c r="AN71">
        <v>0</v>
      </c>
      <c r="AO71">
        <v>0</v>
      </c>
      <c r="AP71">
        <v>0.50038000000000016</v>
      </c>
      <c r="AQ71">
        <v>0</v>
      </c>
      <c r="AR71">
        <v>0.32510144927536233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642.86385946421194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86.54216783567135</v>
      </c>
      <c r="L72">
        <v>24.37</v>
      </c>
      <c r="M72">
        <v>0</v>
      </c>
      <c r="N72">
        <v>29.000000000000004</v>
      </c>
      <c r="O72">
        <v>48.71</v>
      </c>
      <c r="P72">
        <v>66.570000000000007</v>
      </c>
      <c r="Q72">
        <v>2.0699999999999998</v>
      </c>
      <c r="R72">
        <v>7.32</v>
      </c>
      <c r="S72">
        <v>5.9200000000000008</v>
      </c>
      <c r="T72">
        <v>0</v>
      </c>
      <c r="U72">
        <v>299.24</v>
      </c>
      <c r="V72">
        <v>5.08</v>
      </c>
      <c r="W72">
        <v>8.23</v>
      </c>
      <c r="X72">
        <v>34.83</v>
      </c>
      <c r="Y72">
        <v>0</v>
      </c>
      <c r="Z72">
        <v>0.53847999999999996</v>
      </c>
      <c r="AA72">
        <v>2.8928891233005163</v>
      </c>
      <c r="AB72">
        <v>0.91444861215303841</v>
      </c>
      <c r="AC72">
        <v>0.46729700015705977</v>
      </c>
      <c r="AD72">
        <v>4.4623277819833458</v>
      </c>
      <c r="AE72">
        <v>8.0484443603330824</v>
      </c>
      <c r="AF72">
        <v>0</v>
      </c>
      <c r="AG72">
        <v>0</v>
      </c>
      <c r="AH72">
        <v>22.85257001055966</v>
      </c>
      <c r="AI72">
        <v>0</v>
      </c>
      <c r="AJ72">
        <v>0</v>
      </c>
      <c r="AK72">
        <v>13.13836012608353</v>
      </c>
      <c r="AL72">
        <v>0.34284423407917397</v>
      </c>
      <c r="AM72">
        <v>0</v>
      </c>
      <c r="AN72">
        <v>0</v>
      </c>
      <c r="AO72">
        <v>0</v>
      </c>
      <c r="AP72">
        <v>0.50038000000000016</v>
      </c>
      <c r="AQ72">
        <v>0</v>
      </c>
      <c r="AR72">
        <v>0.32510144927536233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673.41692962369439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86.541817570831498</v>
      </c>
      <c r="L73">
        <v>54.12</v>
      </c>
      <c r="M73">
        <v>0</v>
      </c>
      <c r="N73">
        <v>29.000000000000004</v>
      </c>
      <c r="O73">
        <v>48.71</v>
      </c>
      <c r="P73">
        <v>66.570000000000007</v>
      </c>
      <c r="Q73">
        <v>2.4625386996904024</v>
      </c>
      <c r="R73">
        <v>9.4574590384098833</v>
      </c>
      <c r="S73">
        <v>6.4499999999999993</v>
      </c>
      <c r="T73">
        <v>0</v>
      </c>
      <c r="U73">
        <v>299.24</v>
      </c>
      <c r="V73">
        <v>5.08</v>
      </c>
      <c r="W73">
        <v>8.23</v>
      </c>
      <c r="X73">
        <v>34.83</v>
      </c>
      <c r="Y73">
        <v>0</v>
      </c>
      <c r="Z73">
        <v>3.1851599999999998</v>
      </c>
      <c r="AA73">
        <v>6.8626746366619793</v>
      </c>
      <c r="AB73">
        <v>3.2564531132783201</v>
      </c>
      <c r="AC73">
        <v>2.3644212344903406</v>
      </c>
      <c r="AD73">
        <v>6.6947615442846322</v>
      </c>
      <c r="AE73">
        <v>8.0484443603330824</v>
      </c>
      <c r="AF73">
        <v>0</v>
      </c>
      <c r="AG73">
        <v>0</v>
      </c>
      <c r="AH73">
        <v>28.565077507919746</v>
      </c>
      <c r="AI73">
        <v>0</v>
      </c>
      <c r="AJ73">
        <v>0</v>
      </c>
      <c r="AK73">
        <v>13.13836012608353</v>
      </c>
      <c r="AL73">
        <v>0.34284423407917397</v>
      </c>
      <c r="AM73">
        <v>1.9305026256564144</v>
      </c>
      <c r="AN73">
        <v>0</v>
      </c>
      <c r="AO73">
        <v>0</v>
      </c>
      <c r="AP73">
        <v>0.50038000000000016</v>
      </c>
      <c r="AQ73">
        <v>0</v>
      </c>
      <c r="AR73">
        <v>0.32510144927536233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726.95761523109263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154.47263178519103</v>
      </c>
      <c r="L74">
        <v>62.55</v>
      </c>
      <c r="M74">
        <v>0</v>
      </c>
      <c r="N74">
        <v>29.000000000000004</v>
      </c>
      <c r="O74">
        <v>48.71</v>
      </c>
      <c r="P74">
        <v>66.570000000000007</v>
      </c>
      <c r="Q74">
        <v>2.5100000000000002</v>
      </c>
      <c r="R74">
        <v>10.357458915869511</v>
      </c>
      <c r="S74">
        <v>6.45</v>
      </c>
      <c r="T74">
        <v>0</v>
      </c>
      <c r="U74">
        <v>299.24</v>
      </c>
      <c r="V74">
        <v>5.08</v>
      </c>
      <c r="W74">
        <v>8.23</v>
      </c>
      <c r="X74">
        <v>34.83</v>
      </c>
      <c r="Y74">
        <v>0</v>
      </c>
      <c r="Z74">
        <v>3.1851599999999998</v>
      </c>
      <c r="AA74">
        <v>6.8626746366619793</v>
      </c>
      <c r="AB74">
        <v>3.2564531132783201</v>
      </c>
      <c r="AC74">
        <v>2.3644212344903406</v>
      </c>
      <c r="AD74">
        <v>6.6947615442846322</v>
      </c>
      <c r="AE74">
        <v>8.0484443603330824</v>
      </c>
      <c r="AF74">
        <v>0</v>
      </c>
      <c r="AG74">
        <v>0</v>
      </c>
      <c r="AH74">
        <v>28.565077507919746</v>
      </c>
      <c r="AI74">
        <v>0</v>
      </c>
      <c r="AJ74">
        <v>0</v>
      </c>
      <c r="AK74">
        <v>13.13836012608353</v>
      </c>
      <c r="AL74">
        <v>0.34284423407917397</v>
      </c>
      <c r="AM74">
        <v>1.9305026256564144</v>
      </c>
      <c r="AN74">
        <v>0</v>
      </c>
      <c r="AO74">
        <v>0</v>
      </c>
      <c r="AP74">
        <v>0.50038000000000016</v>
      </c>
      <c r="AQ74">
        <v>0</v>
      </c>
      <c r="AR74">
        <v>0.32510144927536233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804.26589062322137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157.77240297916413</v>
      </c>
      <c r="L75">
        <v>62.55</v>
      </c>
      <c r="M75">
        <v>0</v>
      </c>
      <c r="N75">
        <v>29.000000000000004</v>
      </c>
      <c r="O75">
        <v>48.71</v>
      </c>
      <c r="P75">
        <v>66.570000000000007</v>
      </c>
      <c r="Q75">
        <v>2.5100000000000002</v>
      </c>
      <c r="R75">
        <v>10.357458915869511</v>
      </c>
      <c r="S75">
        <v>6.45</v>
      </c>
      <c r="T75">
        <v>0</v>
      </c>
      <c r="U75">
        <v>282.14000000000004</v>
      </c>
      <c r="V75">
        <v>5.08</v>
      </c>
      <c r="W75">
        <v>8.23</v>
      </c>
      <c r="X75">
        <v>34.83</v>
      </c>
      <c r="Y75">
        <v>0</v>
      </c>
      <c r="Z75">
        <v>3.1851599999999998</v>
      </c>
      <c r="AA75">
        <v>6.8626746366619793</v>
      </c>
      <c r="AB75">
        <v>3.2564531132783201</v>
      </c>
      <c r="AC75">
        <v>2.3644212344903406</v>
      </c>
      <c r="AD75">
        <v>6.6947615442846322</v>
      </c>
      <c r="AE75">
        <v>8.0484443603330824</v>
      </c>
      <c r="AF75">
        <v>0</v>
      </c>
      <c r="AG75">
        <v>0</v>
      </c>
      <c r="AH75">
        <v>28.565077507919746</v>
      </c>
      <c r="AI75">
        <v>0</v>
      </c>
      <c r="AJ75">
        <v>0</v>
      </c>
      <c r="AK75">
        <v>13.13836012608353</v>
      </c>
      <c r="AL75">
        <v>0.34284423407917397</v>
      </c>
      <c r="AM75">
        <v>1.9305026256564144</v>
      </c>
      <c r="AN75">
        <v>0</v>
      </c>
      <c r="AO75">
        <v>0</v>
      </c>
      <c r="AP75">
        <v>0.62484000000000017</v>
      </c>
      <c r="AQ75">
        <v>0</v>
      </c>
      <c r="AR75">
        <v>0.32510144927536233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790.59012181719459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157.77240297916413</v>
      </c>
      <c r="L76">
        <v>62.55</v>
      </c>
      <c r="M76">
        <v>0</v>
      </c>
      <c r="N76">
        <v>29.000000000000004</v>
      </c>
      <c r="O76">
        <v>48.71</v>
      </c>
      <c r="P76">
        <v>66.570000000000007</v>
      </c>
      <c r="Q76">
        <v>2.5100000000000002</v>
      </c>
      <c r="R76">
        <v>10.357458915869511</v>
      </c>
      <c r="S76">
        <v>6.45</v>
      </c>
      <c r="T76">
        <v>0</v>
      </c>
      <c r="U76">
        <v>265.04000000000002</v>
      </c>
      <c r="V76">
        <v>5.08</v>
      </c>
      <c r="W76">
        <v>8.23</v>
      </c>
      <c r="X76">
        <v>34.83</v>
      </c>
      <c r="Y76">
        <v>0</v>
      </c>
      <c r="Z76">
        <v>3.1851599999999998</v>
      </c>
      <c r="AA76">
        <v>8.6812072198781092</v>
      </c>
      <c r="AB76">
        <v>3.2564531132783201</v>
      </c>
      <c r="AC76">
        <v>2.3644212344903406</v>
      </c>
      <c r="AD76">
        <v>6.6947615442846322</v>
      </c>
      <c r="AE76">
        <v>8.0484443603330824</v>
      </c>
      <c r="AF76">
        <v>0</v>
      </c>
      <c r="AG76">
        <v>0</v>
      </c>
      <c r="AH76">
        <v>28.565077507919746</v>
      </c>
      <c r="AI76">
        <v>0</v>
      </c>
      <c r="AJ76">
        <v>0</v>
      </c>
      <c r="AK76">
        <v>13.13836012608353</v>
      </c>
      <c r="AL76">
        <v>0.34284423407917397</v>
      </c>
      <c r="AM76">
        <v>1.9305026256564144</v>
      </c>
      <c r="AN76">
        <v>0</v>
      </c>
      <c r="AO76">
        <v>0</v>
      </c>
      <c r="AP76">
        <v>0.62484000000000017</v>
      </c>
      <c r="AQ76">
        <v>0</v>
      </c>
      <c r="AR76">
        <v>0.32510144927536233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775.30865440041066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157.77240297916413</v>
      </c>
      <c r="L77">
        <v>62.55</v>
      </c>
      <c r="M77">
        <v>0</v>
      </c>
      <c r="N77">
        <v>29.000000000000004</v>
      </c>
      <c r="O77">
        <v>48.71</v>
      </c>
      <c r="P77">
        <v>66.570000000000007</v>
      </c>
      <c r="Q77">
        <v>2.5100000000000002</v>
      </c>
      <c r="R77">
        <v>10.357458915869511</v>
      </c>
      <c r="S77">
        <v>6.45</v>
      </c>
      <c r="T77">
        <v>0</v>
      </c>
      <c r="U77">
        <v>247.94</v>
      </c>
      <c r="V77">
        <v>5.08</v>
      </c>
      <c r="W77">
        <v>8.23</v>
      </c>
      <c r="X77">
        <v>34.83</v>
      </c>
      <c r="Y77">
        <v>0</v>
      </c>
      <c r="Z77">
        <v>3.1851599999999998</v>
      </c>
      <c r="AA77">
        <v>9.0875832161275234</v>
      </c>
      <c r="AB77">
        <v>3.2564531132783201</v>
      </c>
      <c r="AC77">
        <v>2.3644212344903406</v>
      </c>
      <c r="AD77">
        <v>6.6947615442846322</v>
      </c>
      <c r="AE77">
        <v>8.0484443603330824</v>
      </c>
      <c r="AF77">
        <v>0</v>
      </c>
      <c r="AG77">
        <v>0</v>
      </c>
      <c r="AH77">
        <v>28.565077507919746</v>
      </c>
      <c r="AI77">
        <v>0</v>
      </c>
      <c r="AJ77">
        <v>0</v>
      </c>
      <c r="AK77">
        <v>13.13836012608353</v>
      </c>
      <c r="AL77">
        <v>0.34284423407917397</v>
      </c>
      <c r="AM77">
        <v>1.9305026256564144</v>
      </c>
      <c r="AN77">
        <v>0</v>
      </c>
      <c r="AO77">
        <v>0</v>
      </c>
      <c r="AP77">
        <v>0.62484000000000017</v>
      </c>
      <c r="AQ77">
        <v>0</v>
      </c>
      <c r="AR77">
        <v>0.32510144927536233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758.61503039666013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157.77240297916413</v>
      </c>
      <c r="L78">
        <v>62.610000000000014</v>
      </c>
      <c r="M78">
        <v>0</v>
      </c>
      <c r="N78">
        <v>29.000000000000004</v>
      </c>
      <c r="O78">
        <v>48.71</v>
      </c>
      <c r="P78">
        <v>66.570000000000007</v>
      </c>
      <c r="Q78">
        <v>2.5100000000000002</v>
      </c>
      <c r="R78">
        <v>10.357458915869511</v>
      </c>
      <c r="S78">
        <v>6.45</v>
      </c>
      <c r="T78">
        <v>0</v>
      </c>
      <c r="U78">
        <v>230.84790331416045</v>
      </c>
      <c r="V78">
        <v>5.08</v>
      </c>
      <c r="W78">
        <v>8.23</v>
      </c>
      <c r="X78">
        <v>34.83</v>
      </c>
      <c r="Y78">
        <v>0</v>
      </c>
      <c r="Z78">
        <v>0.53847999999999996</v>
      </c>
      <c r="AA78">
        <v>2.8928891233005163</v>
      </c>
      <c r="AB78">
        <v>0.81538334583645922</v>
      </c>
      <c r="AC78">
        <v>2.3644212344903406</v>
      </c>
      <c r="AD78">
        <v>4.4623277819833458</v>
      </c>
      <c r="AE78">
        <v>8.0484443603330824</v>
      </c>
      <c r="AF78">
        <v>0</v>
      </c>
      <c r="AG78">
        <v>0</v>
      </c>
      <c r="AH78">
        <v>28.565077507919746</v>
      </c>
      <c r="AI78">
        <v>0</v>
      </c>
      <c r="AJ78">
        <v>0</v>
      </c>
      <c r="AK78">
        <v>13.13836012608353</v>
      </c>
      <c r="AL78">
        <v>0.34284423407917397</v>
      </c>
      <c r="AM78">
        <v>0</v>
      </c>
      <c r="AN78">
        <v>0</v>
      </c>
      <c r="AO78">
        <v>0</v>
      </c>
      <c r="AP78">
        <v>0.62484000000000017</v>
      </c>
      <c r="AQ78">
        <v>0</v>
      </c>
      <c r="AR78">
        <v>0.32510144927536233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726.13755346259404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157.77240297916413</v>
      </c>
      <c r="L79">
        <v>62.610000000000014</v>
      </c>
      <c r="M79">
        <v>0</v>
      </c>
      <c r="N79">
        <v>29.000000000000004</v>
      </c>
      <c r="O79">
        <v>48.71</v>
      </c>
      <c r="P79">
        <v>66.570000000000007</v>
      </c>
      <c r="Q79">
        <v>2.5100000000000002</v>
      </c>
      <c r="R79">
        <v>10.357458915869511</v>
      </c>
      <c r="S79">
        <v>6.45</v>
      </c>
      <c r="T79">
        <v>0</v>
      </c>
      <c r="U79">
        <v>213.7320971677882</v>
      </c>
      <c r="V79">
        <v>5.08</v>
      </c>
      <c r="W79">
        <v>8.23</v>
      </c>
      <c r="X79">
        <v>34.83</v>
      </c>
      <c r="Y79">
        <v>0</v>
      </c>
      <c r="Z79">
        <v>0</v>
      </c>
      <c r="AA79">
        <v>2.8928891233005163</v>
      </c>
      <c r="AB79">
        <v>0</v>
      </c>
      <c r="AC79">
        <v>0</v>
      </c>
      <c r="AD79">
        <v>0</v>
      </c>
      <c r="AE79">
        <v>4.0254920514761547</v>
      </c>
      <c r="AF79">
        <v>0</v>
      </c>
      <c r="AG79">
        <v>0</v>
      </c>
      <c r="AH79">
        <v>22.85257001055966</v>
      </c>
      <c r="AI79">
        <v>0.93205891594658308</v>
      </c>
      <c r="AJ79">
        <v>0</v>
      </c>
      <c r="AK79">
        <v>13.13836012608353</v>
      </c>
      <c r="AL79">
        <v>0.34284423407917397</v>
      </c>
      <c r="AM79">
        <v>0</v>
      </c>
      <c r="AN79">
        <v>0</v>
      </c>
      <c r="AO79">
        <v>0</v>
      </c>
      <c r="AP79">
        <v>0.62484000000000017</v>
      </c>
      <c r="AQ79">
        <v>0</v>
      </c>
      <c r="AR79">
        <v>0.80767391304347824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692.52030652740905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157.77240297916413</v>
      </c>
      <c r="L80">
        <v>62.610000000000014</v>
      </c>
      <c r="M80">
        <v>0</v>
      </c>
      <c r="N80">
        <v>29.000000000000004</v>
      </c>
      <c r="O80">
        <v>48.71</v>
      </c>
      <c r="P80">
        <v>66.570000000000007</v>
      </c>
      <c r="Q80">
        <v>2.5100000000000002</v>
      </c>
      <c r="R80">
        <v>10.357458915869511</v>
      </c>
      <c r="S80">
        <v>6.45</v>
      </c>
      <c r="T80">
        <v>0</v>
      </c>
      <c r="U80">
        <v>196.632097098304</v>
      </c>
      <c r="V80">
        <v>5.08</v>
      </c>
      <c r="W80">
        <v>8.23</v>
      </c>
      <c r="X80">
        <v>34.83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4.0254920514761547</v>
      </c>
      <c r="AF80">
        <v>0</v>
      </c>
      <c r="AG80">
        <v>0</v>
      </c>
      <c r="AH80">
        <v>17.140062513199577</v>
      </c>
      <c r="AI80">
        <v>4.0380754124116267</v>
      </c>
      <c r="AJ80">
        <v>0</v>
      </c>
      <c r="AK80">
        <v>13.13836012608353</v>
      </c>
      <c r="AL80">
        <v>0.34284423407917397</v>
      </c>
      <c r="AM80">
        <v>0</v>
      </c>
      <c r="AN80">
        <v>0</v>
      </c>
      <c r="AO80">
        <v>0</v>
      </c>
      <c r="AP80">
        <v>0.62484000000000017</v>
      </c>
      <c r="AQ80">
        <v>0</v>
      </c>
      <c r="AR80">
        <v>0.80767391304347824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669.92092633372943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157.77240297916413</v>
      </c>
      <c r="L81">
        <v>62.610000000000014</v>
      </c>
      <c r="M81">
        <v>0</v>
      </c>
      <c r="N81">
        <v>29.000000000000004</v>
      </c>
      <c r="O81">
        <v>48.71</v>
      </c>
      <c r="P81">
        <v>66.570000000000007</v>
      </c>
      <c r="Q81">
        <v>2.5100000000000002</v>
      </c>
      <c r="R81">
        <v>10.357458915869511</v>
      </c>
      <c r="S81">
        <v>6.45</v>
      </c>
      <c r="T81">
        <v>0</v>
      </c>
      <c r="U81">
        <v>188.09</v>
      </c>
      <c r="V81">
        <v>5.08</v>
      </c>
      <c r="W81">
        <v>8.23</v>
      </c>
      <c r="X81">
        <v>34.83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4.0254920514761547</v>
      </c>
      <c r="AF81">
        <v>0</v>
      </c>
      <c r="AG81">
        <v>0</v>
      </c>
      <c r="AH81">
        <v>5.7125074973600842</v>
      </c>
      <c r="AI81">
        <v>4.0380754124116267</v>
      </c>
      <c r="AJ81">
        <v>0</v>
      </c>
      <c r="AK81">
        <v>13.13836012608353</v>
      </c>
      <c r="AL81">
        <v>0.34284423407917397</v>
      </c>
      <c r="AM81">
        <v>0</v>
      </c>
      <c r="AN81">
        <v>0</v>
      </c>
      <c r="AO81">
        <v>0</v>
      </c>
      <c r="AP81">
        <v>0.62484000000000017</v>
      </c>
      <c r="AQ81">
        <v>0</v>
      </c>
      <c r="AR81">
        <v>0.80767391304347824</v>
      </c>
      <c r="AS81">
        <v>2.6290477252453166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651.52870285473307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157.77241785692391</v>
      </c>
      <c r="L82">
        <v>62.610000000000014</v>
      </c>
      <c r="M82">
        <v>0</v>
      </c>
      <c r="N82">
        <v>29.000000000000004</v>
      </c>
      <c r="O82">
        <v>48.71</v>
      </c>
      <c r="P82">
        <v>66.570000000000007</v>
      </c>
      <c r="Q82">
        <v>2.5100000000000002</v>
      </c>
      <c r="R82">
        <v>10.357458915869511</v>
      </c>
      <c r="S82">
        <v>6.45</v>
      </c>
      <c r="T82">
        <v>0</v>
      </c>
      <c r="U82">
        <v>188.09</v>
      </c>
      <c r="V82">
        <v>5.08</v>
      </c>
      <c r="W82">
        <v>8.23</v>
      </c>
      <c r="X82">
        <v>34.83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0</v>
      </c>
      <c r="AI82">
        <v>4.0380754124116267</v>
      </c>
      <c r="AJ82">
        <v>0</v>
      </c>
      <c r="AK82">
        <v>13.13836012608353</v>
      </c>
      <c r="AL82">
        <v>0.34284423407917397</v>
      </c>
      <c r="AM82">
        <v>0</v>
      </c>
      <c r="AN82">
        <v>0</v>
      </c>
      <c r="AO82">
        <v>0</v>
      </c>
      <c r="AP82">
        <v>0.62484000000000017</v>
      </c>
      <c r="AQ82">
        <v>0</v>
      </c>
      <c r="AR82">
        <v>6.4690108695652171</v>
      </c>
      <c r="AS82">
        <v>2.6290477252453166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651.47754719165448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157.77000000000001</v>
      </c>
      <c r="L83">
        <v>62.610000000000014</v>
      </c>
      <c r="M83">
        <v>0</v>
      </c>
      <c r="N83">
        <v>29.000000000000004</v>
      </c>
      <c r="O83">
        <v>48.71</v>
      </c>
      <c r="P83">
        <v>66.570000000000007</v>
      </c>
      <c r="Q83">
        <v>2.5100000000000002</v>
      </c>
      <c r="R83">
        <v>10.357458915869511</v>
      </c>
      <c r="S83">
        <v>6.45</v>
      </c>
      <c r="T83">
        <v>0</v>
      </c>
      <c r="U83">
        <v>188.09</v>
      </c>
      <c r="V83">
        <v>4.75</v>
      </c>
      <c r="W83">
        <v>8.23</v>
      </c>
      <c r="X83">
        <v>36.222539971949516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13.13836012608353</v>
      </c>
      <c r="AL83">
        <v>0.34284423407917397</v>
      </c>
      <c r="AM83">
        <v>0</v>
      </c>
      <c r="AN83">
        <v>0</v>
      </c>
      <c r="AO83">
        <v>0</v>
      </c>
      <c r="AP83">
        <v>0.62484000000000017</v>
      </c>
      <c r="AQ83">
        <v>0</v>
      </c>
      <c r="AR83">
        <v>6.4690108695652171</v>
      </c>
      <c r="AS83">
        <v>2.6290477252453166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652.53766930668007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157.85999999999999</v>
      </c>
      <c r="L84">
        <v>62.610000000000014</v>
      </c>
      <c r="M84">
        <v>0</v>
      </c>
      <c r="N84">
        <v>29.000000000000004</v>
      </c>
      <c r="O84">
        <v>48.71</v>
      </c>
      <c r="P84">
        <v>66.570000000000007</v>
      </c>
      <c r="Q84">
        <v>2.5100000000000002</v>
      </c>
      <c r="R84">
        <v>10.357458915869511</v>
      </c>
      <c r="S84">
        <v>6.45</v>
      </c>
      <c r="T84">
        <v>0</v>
      </c>
      <c r="U84">
        <v>188.09</v>
      </c>
      <c r="V84">
        <v>4.75</v>
      </c>
      <c r="W84">
        <v>8.23</v>
      </c>
      <c r="X84">
        <v>36.222539971949516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13.13836012608353</v>
      </c>
      <c r="AL84">
        <v>0.34284423407917397</v>
      </c>
      <c r="AM84">
        <v>0</v>
      </c>
      <c r="AN84">
        <v>0</v>
      </c>
      <c r="AO84">
        <v>0</v>
      </c>
      <c r="AP84">
        <v>0.62484000000000017</v>
      </c>
      <c r="AQ84">
        <v>0</v>
      </c>
      <c r="AR84">
        <v>6.4690108695652171</v>
      </c>
      <c r="AS84">
        <v>2.6290477252453166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652.62766930667999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157.85999999999999</v>
      </c>
      <c r="L85">
        <v>64.98</v>
      </c>
      <c r="M85">
        <v>0</v>
      </c>
      <c r="N85">
        <v>29.000000000000004</v>
      </c>
      <c r="O85">
        <v>48.71</v>
      </c>
      <c r="P85">
        <v>66.570000000000007</v>
      </c>
      <c r="Q85">
        <v>2.5100000000000002</v>
      </c>
      <c r="R85">
        <v>10.357458915869511</v>
      </c>
      <c r="S85">
        <v>6.45</v>
      </c>
      <c r="T85">
        <v>0</v>
      </c>
      <c r="U85">
        <v>188.09</v>
      </c>
      <c r="V85">
        <v>4.75</v>
      </c>
      <c r="W85">
        <v>8.23</v>
      </c>
      <c r="X85">
        <v>36.222539971949516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13.13836012608353</v>
      </c>
      <c r="AL85">
        <v>0.34284423407917397</v>
      </c>
      <c r="AM85">
        <v>0</v>
      </c>
      <c r="AN85">
        <v>0</v>
      </c>
      <c r="AO85">
        <v>0</v>
      </c>
      <c r="AP85">
        <v>0.62484000000000017</v>
      </c>
      <c r="AQ85">
        <v>0</v>
      </c>
      <c r="AR85">
        <v>6.4690108695652171</v>
      </c>
      <c r="AS85">
        <v>2.6290477252453166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654.99766930667988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157.85999999999999</v>
      </c>
      <c r="L86">
        <v>63.46</v>
      </c>
      <c r="M86">
        <v>0</v>
      </c>
      <c r="N86">
        <v>29.000000000000004</v>
      </c>
      <c r="O86">
        <v>48.71</v>
      </c>
      <c r="P86">
        <v>66.570000000000007</v>
      </c>
      <c r="Q86">
        <v>2.5100000000000002</v>
      </c>
      <c r="R86">
        <v>10.357458915869511</v>
      </c>
      <c r="S86">
        <v>6.45</v>
      </c>
      <c r="T86">
        <v>0</v>
      </c>
      <c r="U86">
        <v>188.09</v>
      </c>
      <c r="V86">
        <v>4.75</v>
      </c>
      <c r="W86">
        <v>8.23</v>
      </c>
      <c r="X86">
        <v>36.222539971949516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13.13836012608353</v>
      </c>
      <c r="AL86">
        <v>0.34284423407917397</v>
      </c>
      <c r="AM86">
        <v>0</v>
      </c>
      <c r="AN86">
        <v>0</v>
      </c>
      <c r="AO86">
        <v>0</v>
      </c>
      <c r="AP86">
        <v>0.62484000000000017</v>
      </c>
      <c r="AQ86">
        <v>0</v>
      </c>
      <c r="AR86">
        <v>6.4690108695652171</v>
      </c>
      <c r="AS86">
        <v>2.6290477252453166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650.31070072851799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129.1</v>
      </c>
      <c r="L87">
        <v>62.61</v>
      </c>
      <c r="M87">
        <v>0</v>
      </c>
      <c r="N87">
        <v>29.000000000000004</v>
      </c>
      <c r="O87">
        <v>48.71</v>
      </c>
      <c r="P87">
        <v>66.570000000000007</v>
      </c>
      <c r="Q87">
        <v>2.5099999999999998</v>
      </c>
      <c r="R87">
        <v>10.7</v>
      </c>
      <c r="S87">
        <v>6.4499999999999993</v>
      </c>
      <c r="T87">
        <v>0</v>
      </c>
      <c r="U87">
        <v>188.09</v>
      </c>
      <c r="V87">
        <v>4.9399999999999995</v>
      </c>
      <c r="W87">
        <v>8.23</v>
      </c>
      <c r="X87">
        <v>36.222539971949516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13.13836012608353</v>
      </c>
      <c r="AL87">
        <v>3.4055860585197939</v>
      </c>
      <c r="AM87">
        <v>0</v>
      </c>
      <c r="AN87">
        <v>0</v>
      </c>
      <c r="AO87">
        <v>0</v>
      </c>
      <c r="AP87">
        <v>0.62484000000000017</v>
      </c>
      <c r="AQ87">
        <v>0</v>
      </c>
      <c r="AR87">
        <v>0.80767391304347824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616.18611121117044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120.3</v>
      </c>
      <c r="L88">
        <v>62.61</v>
      </c>
      <c r="M88">
        <v>0</v>
      </c>
      <c r="N88">
        <v>29.000000000000004</v>
      </c>
      <c r="O88">
        <v>48.71</v>
      </c>
      <c r="P88">
        <v>66.570000000000007</v>
      </c>
      <c r="Q88">
        <v>2.5099999999999998</v>
      </c>
      <c r="R88">
        <v>10.357052631578947</v>
      </c>
      <c r="S88">
        <v>6.4499999999999993</v>
      </c>
      <c r="T88">
        <v>0</v>
      </c>
      <c r="U88">
        <v>188.09</v>
      </c>
      <c r="V88">
        <v>4.9399999999999995</v>
      </c>
      <c r="W88">
        <v>8.23</v>
      </c>
      <c r="X88">
        <v>36.222539971949516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13.13836012608353</v>
      </c>
      <c r="AL88">
        <v>6.8111721170395878</v>
      </c>
      <c r="AM88">
        <v>0</v>
      </c>
      <c r="AN88">
        <v>0</v>
      </c>
      <c r="AO88">
        <v>0</v>
      </c>
      <c r="AP88">
        <v>0.62484000000000017</v>
      </c>
      <c r="AQ88">
        <v>0</v>
      </c>
      <c r="AR88">
        <v>0.80767391304347824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610.44874990126937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120.2</v>
      </c>
      <c r="L89">
        <v>62.61</v>
      </c>
      <c r="M89">
        <v>0</v>
      </c>
      <c r="N89">
        <v>29.000000000000004</v>
      </c>
      <c r="O89">
        <v>48.71</v>
      </c>
      <c r="P89">
        <v>66.570000000000007</v>
      </c>
      <c r="Q89">
        <v>2.5099999999999998</v>
      </c>
      <c r="R89">
        <v>10.357052631578947</v>
      </c>
      <c r="S89">
        <v>6.4499999999999993</v>
      </c>
      <c r="T89">
        <v>0</v>
      </c>
      <c r="U89">
        <v>188.09</v>
      </c>
      <c r="V89">
        <v>4.9399999999999995</v>
      </c>
      <c r="W89">
        <v>8.23</v>
      </c>
      <c r="X89">
        <v>36.222539971949516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13.13836012608353</v>
      </c>
      <c r="AL89">
        <v>6.8111721170395878</v>
      </c>
      <c r="AM89">
        <v>0</v>
      </c>
      <c r="AN89">
        <v>0</v>
      </c>
      <c r="AO89">
        <v>0</v>
      </c>
      <c r="AP89">
        <v>0.62484000000000017</v>
      </c>
      <c r="AQ89">
        <v>0</v>
      </c>
      <c r="AR89">
        <v>0.80767391304347824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610.34874990126923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120.2</v>
      </c>
      <c r="L90">
        <v>62.61</v>
      </c>
      <c r="M90">
        <v>0</v>
      </c>
      <c r="N90">
        <v>29.000000000000004</v>
      </c>
      <c r="O90">
        <v>48.71</v>
      </c>
      <c r="P90">
        <v>66.570000000000007</v>
      </c>
      <c r="Q90">
        <v>2.5099999999999998</v>
      </c>
      <c r="R90">
        <v>10.357052631578947</v>
      </c>
      <c r="S90">
        <v>6.4499999999999993</v>
      </c>
      <c r="T90">
        <v>0</v>
      </c>
      <c r="U90">
        <v>188.09</v>
      </c>
      <c r="V90">
        <v>4.9399999999999995</v>
      </c>
      <c r="W90">
        <v>8.23</v>
      </c>
      <c r="X90">
        <v>36.222539971949516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13.13836012608353</v>
      </c>
      <c r="AL90">
        <v>6.8111721170395878</v>
      </c>
      <c r="AM90">
        <v>0</v>
      </c>
      <c r="AN90">
        <v>0</v>
      </c>
      <c r="AO90">
        <v>0</v>
      </c>
      <c r="AP90">
        <v>0.62484000000000017</v>
      </c>
      <c r="AQ90">
        <v>0</v>
      </c>
      <c r="AR90">
        <v>0.80767391304347824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610.34874990126923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85.859999999999985</v>
      </c>
      <c r="L91">
        <v>62.61</v>
      </c>
      <c r="M91">
        <v>0</v>
      </c>
      <c r="N91">
        <v>29.000000000000004</v>
      </c>
      <c r="O91">
        <v>48.71</v>
      </c>
      <c r="P91">
        <v>66.570000000000007</v>
      </c>
      <c r="Q91">
        <v>2.5099999999999998</v>
      </c>
      <c r="R91">
        <v>10.357052631578947</v>
      </c>
      <c r="S91">
        <v>6.4499999999999993</v>
      </c>
      <c r="T91">
        <v>0</v>
      </c>
      <c r="U91">
        <v>188.09</v>
      </c>
      <c r="V91">
        <v>4.75</v>
      </c>
      <c r="W91">
        <v>8.23</v>
      </c>
      <c r="X91">
        <v>36.222539971949516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13.13836012608353</v>
      </c>
      <c r="AL91">
        <v>6.8111721170395878</v>
      </c>
      <c r="AM91">
        <v>0</v>
      </c>
      <c r="AN91">
        <v>0</v>
      </c>
      <c r="AO91">
        <v>0</v>
      </c>
      <c r="AP91">
        <v>0.50038000000000016</v>
      </c>
      <c r="AQ91">
        <v>0</v>
      </c>
      <c r="AR91">
        <v>0.80767391304347824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575.69428990126926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85.58</v>
      </c>
      <c r="L92">
        <v>62.61</v>
      </c>
      <c r="M92">
        <v>0</v>
      </c>
      <c r="N92">
        <v>29.000000000000004</v>
      </c>
      <c r="O92">
        <v>48.71</v>
      </c>
      <c r="P92">
        <v>66.570000000000007</v>
      </c>
      <c r="Q92">
        <v>2.5099999999999998</v>
      </c>
      <c r="R92">
        <v>10.357052631578947</v>
      </c>
      <c r="S92">
        <v>6.4499999999999993</v>
      </c>
      <c r="T92">
        <v>0</v>
      </c>
      <c r="U92">
        <v>188.09</v>
      </c>
      <c r="V92">
        <v>4.75</v>
      </c>
      <c r="W92">
        <v>8.23</v>
      </c>
      <c r="X92">
        <v>36.222539971949516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13.13836012608353</v>
      </c>
      <c r="AL92">
        <v>6.8111721170395878</v>
      </c>
      <c r="AM92">
        <v>0</v>
      </c>
      <c r="AN92">
        <v>0</v>
      </c>
      <c r="AO92">
        <v>0</v>
      </c>
      <c r="AP92">
        <v>0.50038000000000016</v>
      </c>
      <c r="AQ92">
        <v>0</v>
      </c>
      <c r="AR92">
        <v>0.80767391304347824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575.41428990126929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85.58</v>
      </c>
      <c r="L93">
        <v>62.61</v>
      </c>
      <c r="M93">
        <v>0</v>
      </c>
      <c r="N93">
        <v>29.000000000000004</v>
      </c>
      <c r="O93">
        <v>48.71</v>
      </c>
      <c r="P93">
        <v>66.570000000000007</v>
      </c>
      <c r="Q93">
        <v>2.5099999999999993</v>
      </c>
      <c r="R93">
        <v>10.356174298375185</v>
      </c>
      <c r="S93">
        <v>6.45</v>
      </c>
      <c r="T93">
        <v>0</v>
      </c>
      <c r="U93">
        <v>188.09</v>
      </c>
      <c r="V93">
        <v>4.75</v>
      </c>
      <c r="W93">
        <v>8.2270427596119298</v>
      </c>
      <c r="X93">
        <v>36.220000000000006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13.13836012608353</v>
      </c>
      <c r="AL93">
        <v>6.8111721170395878</v>
      </c>
      <c r="AM93">
        <v>0</v>
      </c>
      <c r="AN93">
        <v>0</v>
      </c>
      <c r="AO93">
        <v>0</v>
      </c>
      <c r="AP93">
        <v>0.50038000000000016</v>
      </c>
      <c r="AQ93">
        <v>0</v>
      </c>
      <c r="AR93">
        <v>1.6204275362318838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576.22066797891637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85.58</v>
      </c>
      <c r="L94">
        <v>62.61</v>
      </c>
      <c r="M94">
        <v>0</v>
      </c>
      <c r="N94">
        <v>29.000000000000004</v>
      </c>
      <c r="O94">
        <v>48.71</v>
      </c>
      <c r="P94">
        <v>66.570000000000007</v>
      </c>
      <c r="Q94">
        <v>2.5099999999999993</v>
      </c>
      <c r="R94">
        <v>10.356174298375185</v>
      </c>
      <c r="S94">
        <v>6.45</v>
      </c>
      <c r="T94">
        <v>0</v>
      </c>
      <c r="U94">
        <v>188.09</v>
      </c>
      <c r="V94">
        <v>4.75</v>
      </c>
      <c r="W94">
        <v>8.2270427596119298</v>
      </c>
      <c r="X94">
        <v>36.220000000000006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13.13836012608353</v>
      </c>
      <c r="AL94">
        <v>3.4055860585197939</v>
      </c>
      <c r="AM94">
        <v>0</v>
      </c>
      <c r="AN94">
        <v>0</v>
      </c>
      <c r="AO94">
        <v>0</v>
      </c>
      <c r="AP94">
        <v>0.50038000000000016</v>
      </c>
      <c r="AQ94">
        <v>0</v>
      </c>
      <c r="AR94">
        <v>1.6204275362318838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572.81508192039655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85.58</v>
      </c>
      <c r="L95">
        <v>32.69</v>
      </c>
      <c r="M95">
        <v>0</v>
      </c>
      <c r="N95">
        <v>29.000000000000004</v>
      </c>
      <c r="O95">
        <v>48.71</v>
      </c>
      <c r="P95">
        <v>66.570000000000007</v>
      </c>
      <c r="Q95">
        <v>1.47</v>
      </c>
      <c r="R95">
        <v>5.8599999999999994</v>
      </c>
      <c r="S95">
        <v>3.86</v>
      </c>
      <c r="T95">
        <v>0</v>
      </c>
      <c r="U95">
        <v>188.09</v>
      </c>
      <c r="V95">
        <v>2.8873916967509032</v>
      </c>
      <c r="W95">
        <v>8.2299999999999986</v>
      </c>
      <c r="X95">
        <v>36.220000000000006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13.13836012608353</v>
      </c>
      <c r="AL95">
        <v>3.4055860585197939</v>
      </c>
      <c r="AM95">
        <v>0</v>
      </c>
      <c r="AN95">
        <v>0</v>
      </c>
      <c r="AO95">
        <v>0</v>
      </c>
      <c r="AP95">
        <v>0.50038000000000016</v>
      </c>
      <c r="AQ95">
        <v>0</v>
      </c>
      <c r="AR95">
        <v>0.80767391304347824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532.09650293597201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85.58</v>
      </c>
      <c r="L96">
        <v>32.69</v>
      </c>
      <c r="M96">
        <v>0</v>
      </c>
      <c r="N96">
        <v>29.000000000000004</v>
      </c>
      <c r="O96">
        <v>48.71</v>
      </c>
      <c r="P96">
        <v>66.570000000000007</v>
      </c>
      <c r="Q96">
        <v>1.47</v>
      </c>
      <c r="R96">
        <v>5.77</v>
      </c>
      <c r="S96">
        <v>3.86</v>
      </c>
      <c r="T96">
        <v>0</v>
      </c>
      <c r="U96">
        <v>188.09</v>
      </c>
      <c r="V96">
        <v>2.8873916967509032</v>
      </c>
      <c r="W96">
        <v>8.2299999999999986</v>
      </c>
      <c r="X96">
        <v>36.220000000000006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13.13836012608353</v>
      </c>
      <c r="AL96">
        <v>3.4055860585197939</v>
      </c>
      <c r="AM96">
        <v>0</v>
      </c>
      <c r="AN96">
        <v>0</v>
      </c>
      <c r="AO96">
        <v>0</v>
      </c>
      <c r="AP96">
        <v>0.50038000000000016</v>
      </c>
      <c r="AQ96">
        <v>0</v>
      </c>
      <c r="AR96">
        <v>0.80767391304347824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532.00650293597198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85.58</v>
      </c>
      <c r="L97">
        <v>32.69</v>
      </c>
      <c r="M97">
        <v>0</v>
      </c>
      <c r="N97">
        <v>29.000000000000004</v>
      </c>
      <c r="O97">
        <v>48.71</v>
      </c>
      <c r="P97">
        <v>66.570000000000007</v>
      </c>
      <c r="Q97">
        <v>1.47</v>
      </c>
      <c r="R97">
        <v>5.77</v>
      </c>
      <c r="S97">
        <v>3.86</v>
      </c>
      <c r="T97">
        <v>0</v>
      </c>
      <c r="U97">
        <v>188.09</v>
      </c>
      <c r="V97">
        <v>2.8873916967509032</v>
      </c>
      <c r="W97">
        <v>8.2299999999999986</v>
      </c>
      <c r="X97">
        <v>36.220000000000006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13.13836012608353</v>
      </c>
      <c r="AL97">
        <v>3.4055860585197939</v>
      </c>
      <c r="AM97">
        <v>0</v>
      </c>
      <c r="AN97">
        <v>0</v>
      </c>
      <c r="AO97">
        <v>0</v>
      </c>
      <c r="AP97">
        <v>0.50038000000000016</v>
      </c>
      <c r="AQ97">
        <v>0</v>
      </c>
      <c r="AR97">
        <v>0.80767391304347824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532.00650293597198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85.58</v>
      </c>
      <c r="L98">
        <v>32.69</v>
      </c>
      <c r="M98">
        <v>0</v>
      </c>
      <c r="N98">
        <v>29.000000000000004</v>
      </c>
      <c r="O98">
        <v>48.71</v>
      </c>
      <c r="P98">
        <v>66.570000000000007</v>
      </c>
      <c r="Q98">
        <v>1.47</v>
      </c>
      <c r="R98">
        <v>5.77</v>
      </c>
      <c r="S98">
        <v>3.86</v>
      </c>
      <c r="T98">
        <v>0</v>
      </c>
      <c r="U98">
        <v>188.09</v>
      </c>
      <c r="V98">
        <v>2.8873916967509032</v>
      </c>
      <c r="W98">
        <v>8.2299999999999986</v>
      </c>
      <c r="X98">
        <v>36.220000000000006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13.13836012608353</v>
      </c>
      <c r="AL98">
        <v>3.4055860585197939</v>
      </c>
      <c r="AM98">
        <v>0</v>
      </c>
      <c r="AN98">
        <v>0</v>
      </c>
      <c r="AO98">
        <v>0</v>
      </c>
      <c r="AP98">
        <v>0.50038000000000016</v>
      </c>
      <c r="AQ98">
        <v>0</v>
      </c>
      <c r="AR98">
        <v>0.80767391304347824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532.00650293597198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2.5608580775322931</v>
      </c>
      <c r="L99">
        <f t="shared" si="2"/>
        <v>1.0836522086847722</v>
      </c>
      <c r="M99">
        <f t="shared" si="2"/>
        <v>0</v>
      </c>
      <c r="N99">
        <f t="shared" si="2"/>
        <v>0.69600000000000006</v>
      </c>
      <c r="O99">
        <f t="shared" si="2"/>
        <v>1.1690400000000007</v>
      </c>
      <c r="P99">
        <f t="shared" si="2"/>
        <v>1.5969012610305102</v>
      </c>
      <c r="Q99">
        <f t="shared" si="2"/>
        <v>4.3305634674922558E-2</v>
      </c>
      <c r="R99">
        <f t="shared" si="2"/>
        <v>0.183050877568984</v>
      </c>
      <c r="S99">
        <f t="shared" si="2"/>
        <v>0.11810999999999985</v>
      </c>
      <c r="T99">
        <f t="shared" si="2"/>
        <v>0</v>
      </c>
      <c r="U99">
        <f t="shared" si="2"/>
        <v>4.9440840346317687</v>
      </c>
      <c r="V99">
        <f t="shared" si="2"/>
        <v>9.2081482177726867E-2</v>
      </c>
      <c r="W99">
        <f t="shared" si="2"/>
        <v>0.19381418641330228</v>
      </c>
      <c r="X99">
        <f t="shared" si="2"/>
        <v>0.79187932333591571</v>
      </c>
      <c r="Y99">
        <f t="shared" si="2"/>
        <v>0</v>
      </c>
      <c r="Z99">
        <f t="shared" si="2"/>
        <v>1.0093959999999997E-2</v>
      </c>
      <c r="AA99">
        <f t="shared" si="2"/>
        <v>2.4267631563525554E-2</v>
      </c>
      <c r="AB99">
        <f t="shared" si="2"/>
        <v>1.9234537509377349E-2</v>
      </c>
      <c r="AC99">
        <f t="shared" si="2"/>
        <v>1.556873606093922E-2</v>
      </c>
      <c r="AD99">
        <f t="shared" si="2"/>
        <v>2.3553573050719152E-2</v>
      </c>
      <c r="AE99">
        <f t="shared" si="2"/>
        <v>7.5468451930355798E-2</v>
      </c>
      <c r="AF99">
        <f t="shared" si="2"/>
        <v>0</v>
      </c>
      <c r="AG99">
        <f t="shared" si="2"/>
        <v>0</v>
      </c>
      <c r="AH99">
        <f t="shared" si="2"/>
        <v>0.14660112893347416</v>
      </c>
      <c r="AI99">
        <f t="shared" si="2"/>
        <v>1.3015809112333075E-2</v>
      </c>
      <c r="AJ99">
        <f t="shared" si="2"/>
        <v>0</v>
      </c>
      <c r="AK99">
        <f t="shared" si="2"/>
        <v>0.31532064302600493</v>
      </c>
      <c r="AL99">
        <f t="shared" si="2"/>
        <v>2.2524866179001714E-2</v>
      </c>
      <c r="AM99">
        <f t="shared" si="2"/>
        <v>5.8626316579144808E-3</v>
      </c>
      <c r="AN99">
        <f t="shared" si="2"/>
        <v>0</v>
      </c>
      <c r="AO99">
        <f t="shared" si="2"/>
        <v>0</v>
      </c>
      <c r="AP99">
        <f t="shared" si="2"/>
        <v>1.5694659999999992E-2</v>
      </c>
      <c r="AQ99">
        <f t="shared" si="2"/>
        <v>0</v>
      </c>
      <c r="AR99">
        <f t="shared" si="2"/>
        <v>2.7713628623188397E-2</v>
      </c>
      <c r="AS99">
        <f t="shared" si="2"/>
        <v>2.9971144067796621E-2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14.217668487764815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4.9501357726699213</v>
      </c>
      <c r="L3">
        <v>307.70999999999998</v>
      </c>
      <c r="M3">
        <v>14.92</v>
      </c>
      <c r="N3">
        <v>19.270000000000003</v>
      </c>
      <c r="O3">
        <v>0</v>
      </c>
      <c r="P3">
        <v>22.670000000000005</v>
      </c>
      <c r="Q3">
        <v>1.73</v>
      </c>
      <c r="R3">
        <v>6.9200000000000008</v>
      </c>
      <c r="S3">
        <v>4.3</v>
      </c>
      <c r="T3">
        <v>0</v>
      </c>
      <c r="U3">
        <v>13.609386301122784</v>
      </c>
      <c r="V3">
        <v>3.51</v>
      </c>
      <c r="W3">
        <v>5.6000000000000005</v>
      </c>
      <c r="X3">
        <v>24.06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2.61696247464503</v>
      </c>
      <c r="AG3">
        <v>13.014456000000003</v>
      </c>
      <c r="AH3">
        <v>0</v>
      </c>
      <c r="AI3">
        <v>0</v>
      </c>
      <c r="AJ3">
        <v>0</v>
      </c>
      <c r="AK3">
        <v>15.869573680063043</v>
      </c>
      <c r="AL3">
        <v>0</v>
      </c>
      <c r="AM3">
        <v>0</v>
      </c>
      <c r="AN3">
        <v>0</v>
      </c>
      <c r="AO3">
        <v>0</v>
      </c>
      <c r="AP3">
        <v>0.37736400000000009</v>
      </c>
      <c r="AQ3">
        <v>0</v>
      </c>
      <c r="AR3">
        <v>0.97560326086956517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463.37361083816614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4.9501357726699213</v>
      </c>
      <c r="L4">
        <v>307.70999999999998</v>
      </c>
      <c r="M4">
        <v>14.92</v>
      </c>
      <c r="N4">
        <v>19.270000000000003</v>
      </c>
      <c r="O4">
        <v>0</v>
      </c>
      <c r="P4">
        <v>22.670000000000005</v>
      </c>
      <c r="Q4">
        <v>1.73</v>
      </c>
      <c r="R4">
        <v>6.9200000000000008</v>
      </c>
      <c r="S4">
        <v>4.3</v>
      </c>
      <c r="T4">
        <v>0</v>
      </c>
      <c r="U4">
        <v>13.609386301122784</v>
      </c>
      <c r="V4">
        <v>3.51</v>
      </c>
      <c r="W4">
        <v>5.6000000000000005</v>
      </c>
      <c r="X4">
        <v>24.06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2.61696247464503</v>
      </c>
      <c r="AG4">
        <v>13.014456000000003</v>
      </c>
      <c r="AH4">
        <v>0</v>
      </c>
      <c r="AI4">
        <v>0</v>
      </c>
      <c r="AJ4">
        <v>0</v>
      </c>
      <c r="AK4">
        <v>15.869573680063043</v>
      </c>
      <c r="AL4">
        <v>0</v>
      </c>
      <c r="AM4">
        <v>0</v>
      </c>
      <c r="AN4">
        <v>0</v>
      </c>
      <c r="AO4">
        <v>0</v>
      </c>
      <c r="AP4">
        <v>0.37736400000000009</v>
      </c>
      <c r="AQ4">
        <v>0</v>
      </c>
      <c r="AR4">
        <v>0.19327989130434783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462.59128746860097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4.9501357726699213</v>
      </c>
      <c r="L5">
        <v>307.70999999999998</v>
      </c>
      <c r="M5">
        <v>14.92</v>
      </c>
      <c r="N5">
        <v>19.270000000000003</v>
      </c>
      <c r="O5">
        <v>0</v>
      </c>
      <c r="P5">
        <v>22.670000000000005</v>
      </c>
      <c r="Q5">
        <v>1.73</v>
      </c>
      <c r="R5">
        <v>6.9200000000000008</v>
      </c>
      <c r="S5">
        <v>4.3</v>
      </c>
      <c r="T5">
        <v>0</v>
      </c>
      <c r="U5">
        <v>13.609386301122784</v>
      </c>
      <c r="V5">
        <v>3.51</v>
      </c>
      <c r="W5">
        <v>5.68</v>
      </c>
      <c r="X5">
        <v>24.06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2.61696247464503</v>
      </c>
      <c r="AG5">
        <v>13.014456000000003</v>
      </c>
      <c r="AH5">
        <v>0</v>
      </c>
      <c r="AI5">
        <v>0</v>
      </c>
      <c r="AJ5">
        <v>0</v>
      </c>
      <c r="AK5">
        <v>15.869573680063043</v>
      </c>
      <c r="AL5">
        <v>0</v>
      </c>
      <c r="AM5">
        <v>0</v>
      </c>
      <c r="AN5">
        <v>0</v>
      </c>
      <c r="AO5">
        <v>0</v>
      </c>
      <c r="AP5">
        <v>0.37736400000000009</v>
      </c>
      <c r="AQ5">
        <v>0</v>
      </c>
      <c r="AR5">
        <v>0.19327989130434783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462.67128746860095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4.9501357726699213</v>
      </c>
      <c r="L6">
        <v>307.70999999999998</v>
      </c>
      <c r="M6">
        <v>14.92</v>
      </c>
      <c r="N6">
        <v>19.270000000000003</v>
      </c>
      <c r="O6">
        <v>0</v>
      </c>
      <c r="P6">
        <v>22.670000000000005</v>
      </c>
      <c r="Q6">
        <v>1.73</v>
      </c>
      <c r="R6">
        <v>6.9200000000000008</v>
      </c>
      <c r="S6">
        <v>4.3</v>
      </c>
      <c r="T6">
        <v>0</v>
      </c>
      <c r="U6">
        <v>13.609386301122784</v>
      </c>
      <c r="V6">
        <v>3.51</v>
      </c>
      <c r="W6">
        <v>5.68</v>
      </c>
      <c r="X6">
        <v>24.06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2.61696247464503</v>
      </c>
      <c r="AG6">
        <v>13.014456000000003</v>
      </c>
      <c r="AH6">
        <v>0</v>
      </c>
      <c r="AI6">
        <v>0</v>
      </c>
      <c r="AJ6">
        <v>0</v>
      </c>
      <c r="AK6">
        <v>15.869573680063043</v>
      </c>
      <c r="AL6">
        <v>0</v>
      </c>
      <c r="AM6">
        <v>0</v>
      </c>
      <c r="AN6">
        <v>0</v>
      </c>
      <c r="AO6">
        <v>0</v>
      </c>
      <c r="AP6">
        <v>0.37736400000000009</v>
      </c>
      <c r="AQ6">
        <v>0</v>
      </c>
      <c r="AR6">
        <v>0.19327989130434783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462.67128746860095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4.9501357726699213</v>
      </c>
      <c r="L7">
        <v>307.70999999999998</v>
      </c>
      <c r="M7">
        <v>14.92</v>
      </c>
      <c r="N7">
        <v>19.270000000000003</v>
      </c>
      <c r="O7">
        <v>0</v>
      </c>
      <c r="P7">
        <v>22.670000000000005</v>
      </c>
      <c r="Q7">
        <v>1.73</v>
      </c>
      <c r="R7">
        <v>6.9200000000000008</v>
      </c>
      <c r="S7">
        <v>4.3</v>
      </c>
      <c r="T7">
        <v>0</v>
      </c>
      <c r="U7">
        <v>13.609386301122784</v>
      </c>
      <c r="V7">
        <v>3.51</v>
      </c>
      <c r="W7">
        <v>5.68</v>
      </c>
      <c r="X7">
        <v>24.06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2.61696247464503</v>
      </c>
      <c r="AG7">
        <v>13.014456000000003</v>
      </c>
      <c r="AH7">
        <v>0</v>
      </c>
      <c r="AI7">
        <v>0</v>
      </c>
      <c r="AJ7">
        <v>0</v>
      </c>
      <c r="AK7">
        <v>15.869573680063043</v>
      </c>
      <c r="AL7">
        <v>0</v>
      </c>
      <c r="AM7">
        <v>0</v>
      </c>
      <c r="AN7">
        <v>0</v>
      </c>
      <c r="AO7">
        <v>0</v>
      </c>
      <c r="AP7">
        <v>0.37736400000000009</v>
      </c>
      <c r="AQ7">
        <v>0</v>
      </c>
      <c r="AR7">
        <v>0.19327989130434783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462.67128746860095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4.9501357726699213</v>
      </c>
      <c r="L8">
        <v>307.70999999999998</v>
      </c>
      <c r="M8">
        <v>14.92</v>
      </c>
      <c r="N8">
        <v>19.270000000000003</v>
      </c>
      <c r="O8">
        <v>0</v>
      </c>
      <c r="P8">
        <v>22.670000000000005</v>
      </c>
      <c r="Q8">
        <v>1.73</v>
      </c>
      <c r="R8">
        <v>6.9200000000000008</v>
      </c>
      <c r="S8">
        <v>4.3</v>
      </c>
      <c r="T8">
        <v>0</v>
      </c>
      <c r="U8">
        <v>13.609386301122784</v>
      </c>
      <c r="V8">
        <v>3.51</v>
      </c>
      <c r="W8">
        <v>5.68</v>
      </c>
      <c r="X8">
        <v>24.06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2.61696247464503</v>
      </c>
      <c r="AG8">
        <v>13.014456000000003</v>
      </c>
      <c r="AH8">
        <v>0</v>
      </c>
      <c r="AI8">
        <v>0</v>
      </c>
      <c r="AJ8">
        <v>0</v>
      </c>
      <c r="AK8">
        <v>15.869573680063043</v>
      </c>
      <c r="AL8">
        <v>0</v>
      </c>
      <c r="AM8">
        <v>0</v>
      </c>
      <c r="AN8">
        <v>0</v>
      </c>
      <c r="AO8">
        <v>0</v>
      </c>
      <c r="AP8">
        <v>0.37736400000000009</v>
      </c>
      <c r="AQ8">
        <v>0</v>
      </c>
      <c r="AR8">
        <v>0.19327989130434783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462.67128746860095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4.9501357726699213</v>
      </c>
      <c r="L9">
        <v>307.70999999999998</v>
      </c>
      <c r="M9">
        <v>14.92</v>
      </c>
      <c r="N9">
        <v>19.270000000000003</v>
      </c>
      <c r="O9">
        <v>0</v>
      </c>
      <c r="P9">
        <v>22.670000000000005</v>
      </c>
      <c r="Q9">
        <v>1.73</v>
      </c>
      <c r="R9">
        <v>6.9200000000000008</v>
      </c>
      <c r="S9">
        <v>4.3</v>
      </c>
      <c r="T9">
        <v>0</v>
      </c>
      <c r="U9">
        <v>13.609386301122784</v>
      </c>
      <c r="V9">
        <v>3.51</v>
      </c>
      <c r="W9">
        <v>5.68</v>
      </c>
      <c r="X9">
        <v>24.06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13.014456000000003</v>
      </c>
      <c r="AH9">
        <v>0</v>
      </c>
      <c r="AI9">
        <v>0</v>
      </c>
      <c r="AJ9">
        <v>0</v>
      </c>
      <c r="AK9">
        <v>15.869573680063043</v>
      </c>
      <c r="AL9">
        <v>0</v>
      </c>
      <c r="AM9">
        <v>0</v>
      </c>
      <c r="AN9">
        <v>0</v>
      </c>
      <c r="AO9">
        <v>0</v>
      </c>
      <c r="AP9">
        <v>0.37736400000000009</v>
      </c>
      <c r="AQ9">
        <v>0</v>
      </c>
      <c r="AR9">
        <v>0.19327989130434783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462.67128746860095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4.9501357726699213</v>
      </c>
      <c r="L10">
        <v>307.70999999999998</v>
      </c>
      <c r="M10">
        <v>14.92</v>
      </c>
      <c r="N10">
        <v>19.270000000000003</v>
      </c>
      <c r="O10">
        <v>0</v>
      </c>
      <c r="P10">
        <v>22.670000000000005</v>
      </c>
      <c r="Q10">
        <v>1.73</v>
      </c>
      <c r="R10">
        <v>6.9200000000000008</v>
      </c>
      <c r="S10">
        <v>4.3</v>
      </c>
      <c r="T10">
        <v>0</v>
      </c>
      <c r="U10">
        <v>13.609386301122784</v>
      </c>
      <c r="V10">
        <v>3.51</v>
      </c>
      <c r="W10">
        <v>5.68</v>
      </c>
      <c r="X10">
        <v>24.06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13.014456000000003</v>
      </c>
      <c r="AH10">
        <v>0</v>
      </c>
      <c r="AI10">
        <v>0</v>
      </c>
      <c r="AJ10">
        <v>0</v>
      </c>
      <c r="AK10">
        <v>15.869573680063043</v>
      </c>
      <c r="AL10">
        <v>0</v>
      </c>
      <c r="AM10">
        <v>0</v>
      </c>
      <c r="AN10">
        <v>0</v>
      </c>
      <c r="AO10">
        <v>0</v>
      </c>
      <c r="AP10">
        <v>0.37736400000000009</v>
      </c>
      <c r="AQ10">
        <v>0</v>
      </c>
      <c r="AR10">
        <v>0.19327989130434783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462.67128746860095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4.9501357726699213</v>
      </c>
      <c r="L11">
        <v>307.70999999999998</v>
      </c>
      <c r="M11">
        <v>14.92</v>
      </c>
      <c r="N11">
        <v>19.270000000000003</v>
      </c>
      <c r="O11">
        <v>0</v>
      </c>
      <c r="P11">
        <v>22.670000000000005</v>
      </c>
      <c r="Q11">
        <v>1.73</v>
      </c>
      <c r="R11">
        <v>6.9200000000000008</v>
      </c>
      <c r="S11">
        <v>4.3</v>
      </c>
      <c r="T11">
        <v>0</v>
      </c>
      <c r="U11">
        <v>13.609386301122784</v>
      </c>
      <c r="V11">
        <v>3.51</v>
      </c>
      <c r="W11">
        <v>5.4625537885874644</v>
      </c>
      <c r="X11">
        <v>24.06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13.014456000000003</v>
      </c>
      <c r="AH11">
        <v>0</v>
      </c>
      <c r="AI11">
        <v>0</v>
      </c>
      <c r="AJ11">
        <v>0</v>
      </c>
      <c r="AK11">
        <v>15.869573680063043</v>
      </c>
      <c r="AL11">
        <v>0</v>
      </c>
      <c r="AM11">
        <v>0</v>
      </c>
      <c r="AN11">
        <v>0</v>
      </c>
      <c r="AO11">
        <v>0</v>
      </c>
      <c r="AP11">
        <v>0.60439600000000016</v>
      </c>
      <c r="AQ11">
        <v>0</v>
      </c>
      <c r="AR11">
        <v>0.19327989130434783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462.68087325718841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4.9501357726699213</v>
      </c>
      <c r="L12">
        <v>307.70999999999998</v>
      </c>
      <c r="M12">
        <v>14.92</v>
      </c>
      <c r="N12">
        <v>19.270000000000003</v>
      </c>
      <c r="O12">
        <v>0</v>
      </c>
      <c r="P12">
        <v>22.670000000000005</v>
      </c>
      <c r="Q12">
        <v>1.73</v>
      </c>
      <c r="R12">
        <v>6.9200000000000008</v>
      </c>
      <c r="S12">
        <v>4.3</v>
      </c>
      <c r="T12">
        <v>0</v>
      </c>
      <c r="U12">
        <v>13.609386301122784</v>
      </c>
      <c r="V12">
        <v>3.51</v>
      </c>
      <c r="W12">
        <v>5.4625537885874644</v>
      </c>
      <c r="X12">
        <v>24.06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13.014456000000003</v>
      </c>
      <c r="AH12">
        <v>0</v>
      </c>
      <c r="AI12">
        <v>0</v>
      </c>
      <c r="AJ12">
        <v>0</v>
      </c>
      <c r="AK12">
        <v>15.869573680063043</v>
      </c>
      <c r="AL12">
        <v>0</v>
      </c>
      <c r="AM12">
        <v>0</v>
      </c>
      <c r="AN12">
        <v>0</v>
      </c>
      <c r="AO12">
        <v>0</v>
      </c>
      <c r="AP12">
        <v>0.60439600000000016</v>
      </c>
      <c r="AQ12">
        <v>0</v>
      </c>
      <c r="AR12">
        <v>0.19327989130434783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462.68087325718841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4.9501357726699213</v>
      </c>
      <c r="L13">
        <v>307.70999999999998</v>
      </c>
      <c r="M13">
        <v>14.92</v>
      </c>
      <c r="N13">
        <v>19.270000000000003</v>
      </c>
      <c r="O13">
        <v>0</v>
      </c>
      <c r="P13">
        <v>22.670000000000005</v>
      </c>
      <c r="Q13">
        <v>1.73</v>
      </c>
      <c r="R13">
        <v>6.9200000000000008</v>
      </c>
      <c r="S13">
        <v>4.3</v>
      </c>
      <c r="T13">
        <v>0</v>
      </c>
      <c r="U13">
        <v>13.609386301122784</v>
      </c>
      <c r="V13">
        <v>3.51</v>
      </c>
      <c r="W13">
        <v>5.4625537885874644</v>
      </c>
      <c r="X13">
        <v>24.06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13.014456000000003</v>
      </c>
      <c r="AH13">
        <v>0</v>
      </c>
      <c r="AI13">
        <v>0</v>
      </c>
      <c r="AJ13">
        <v>0</v>
      </c>
      <c r="AK13">
        <v>15.869573680063043</v>
      </c>
      <c r="AL13">
        <v>0</v>
      </c>
      <c r="AM13">
        <v>0</v>
      </c>
      <c r="AN13">
        <v>0</v>
      </c>
      <c r="AO13">
        <v>0</v>
      </c>
      <c r="AP13">
        <v>0.60439600000000016</v>
      </c>
      <c r="AQ13">
        <v>0</v>
      </c>
      <c r="AR13">
        <v>0.19327989130434783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462.68087325718841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4.9501357726699213</v>
      </c>
      <c r="L14">
        <v>307.70999999999998</v>
      </c>
      <c r="M14">
        <v>14.92</v>
      </c>
      <c r="N14">
        <v>19.270000000000003</v>
      </c>
      <c r="O14">
        <v>0</v>
      </c>
      <c r="P14">
        <v>22.670000000000005</v>
      </c>
      <c r="Q14">
        <v>1.73</v>
      </c>
      <c r="R14">
        <v>6.9200000000000008</v>
      </c>
      <c r="S14">
        <v>4.3</v>
      </c>
      <c r="T14">
        <v>0</v>
      </c>
      <c r="U14">
        <v>13.609386301122784</v>
      </c>
      <c r="V14">
        <v>3.51</v>
      </c>
      <c r="W14">
        <v>5.4625537885874644</v>
      </c>
      <c r="X14">
        <v>24.06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13.014456000000003</v>
      </c>
      <c r="AH14">
        <v>0</v>
      </c>
      <c r="AI14">
        <v>0</v>
      </c>
      <c r="AJ14">
        <v>0</v>
      </c>
      <c r="AK14">
        <v>15.869573680063043</v>
      </c>
      <c r="AL14">
        <v>0</v>
      </c>
      <c r="AM14">
        <v>0</v>
      </c>
      <c r="AN14">
        <v>0</v>
      </c>
      <c r="AO14">
        <v>0</v>
      </c>
      <c r="AP14">
        <v>0.60439600000000016</v>
      </c>
      <c r="AQ14">
        <v>0</v>
      </c>
      <c r="AR14">
        <v>0.19327989130434783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462.68087325718841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4.9501357726699213</v>
      </c>
      <c r="L15">
        <v>307.70999999999998</v>
      </c>
      <c r="M15">
        <v>14.92</v>
      </c>
      <c r="N15">
        <v>19.270000000000003</v>
      </c>
      <c r="O15">
        <v>0</v>
      </c>
      <c r="P15">
        <v>22.670000000000005</v>
      </c>
      <c r="Q15">
        <v>1.73</v>
      </c>
      <c r="R15">
        <v>6.9200000000000008</v>
      </c>
      <c r="S15">
        <v>4.3</v>
      </c>
      <c r="T15">
        <v>0</v>
      </c>
      <c r="U15">
        <v>13.609386301122784</v>
      </c>
      <c r="V15">
        <v>3.51</v>
      </c>
      <c r="W15">
        <v>5.4625537885874644</v>
      </c>
      <c r="X15">
        <v>24.06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4.8629863739591217</v>
      </c>
      <c r="AF15">
        <v>2.61696247464503</v>
      </c>
      <c r="AG15">
        <v>13.014456000000003</v>
      </c>
      <c r="AH15">
        <v>0</v>
      </c>
      <c r="AI15">
        <v>0</v>
      </c>
      <c r="AJ15">
        <v>0</v>
      </c>
      <c r="AK15">
        <v>15.869573680063043</v>
      </c>
      <c r="AL15">
        <v>0</v>
      </c>
      <c r="AM15">
        <v>0</v>
      </c>
      <c r="AN15">
        <v>0</v>
      </c>
      <c r="AO15">
        <v>0</v>
      </c>
      <c r="AP15">
        <v>0.60439600000000016</v>
      </c>
      <c r="AQ15">
        <v>0</v>
      </c>
      <c r="AR15">
        <v>0.19327989130434783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467.54385963114754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4.9501357726699213</v>
      </c>
      <c r="L16">
        <v>307.70999999999998</v>
      </c>
      <c r="M16">
        <v>14.92</v>
      </c>
      <c r="N16">
        <v>19.270000000000003</v>
      </c>
      <c r="O16">
        <v>0</v>
      </c>
      <c r="P16">
        <v>22.670000000000005</v>
      </c>
      <c r="Q16">
        <v>1.73</v>
      </c>
      <c r="R16">
        <v>6.9200000000000008</v>
      </c>
      <c r="S16">
        <v>4.3</v>
      </c>
      <c r="T16">
        <v>0</v>
      </c>
      <c r="U16">
        <v>13.609386301122784</v>
      </c>
      <c r="V16">
        <v>3.51</v>
      </c>
      <c r="W16">
        <v>5.4625537885874644</v>
      </c>
      <c r="X16">
        <v>24.06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4.8629863739591217</v>
      </c>
      <c r="AF16">
        <v>2.61696247464503</v>
      </c>
      <c r="AG16">
        <v>13.014456000000003</v>
      </c>
      <c r="AH16">
        <v>0</v>
      </c>
      <c r="AI16">
        <v>0</v>
      </c>
      <c r="AJ16">
        <v>0</v>
      </c>
      <c r="AK16">
        <v>15.869573680063043</v>
      </c>
      <c r="AL16">
        <v>0</v>
      </c>
      <c r="AM16">
        <v>0</v>
      </c>
      <c r="AN16">
        <v>0</v>
      </c>
      <c r="AO16">
        <v>0</v>
      </c>
      <c r="AP16">
        <v>0.60439600000000016</v>
      </c>
      <c r="AQ16">
        <v>0</v>
      </c>
      <c r="AR16">
        <v>0.19327989130434783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467.54385963114754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4.9501364914796229</v>
      </c>
      <c r="L17">
        <v>307.70999999999998</v>
      </c>
      <c r="M17">
        <v>14.92</v>
      </c>
      <c r="N17">
        <v>19.270000000000003</v>
      </c>
      <c r="O17">
        <v>0</v>
      </c>
      <c r="P17">
        <v>22.670000000000005</v>
      </c>
      <c r="Q17">
        <v>1.77</v>
      </c>
      <c r="R17">
        <v>6.87</v>
      </c>
      <c r="S17">
        <v>4.3</v>
      </c>
      <c r="T17">
        <v>0</v>
      </c>
      <c r="U17">
        <v>13.609386301122784</v>
      </c>
      <c r="V17">
        <v>3.3769494584837552</v>
      </c>
      <c r="W17">
        <v>5.4625537885874644</v>
      </c>
      <c r="X17">
        <v>24.06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4.8629863739591217</v>
      </c>
      <c r="AF17">
        <v>2.61696247464503</v>
      </c>
      <c r="AG17">
        <v>13.014456000000003</v>
      </c>
      <c r="AH17">
        <v>0</v>
      </c>
      <c r="AI17">
        <v>0</v>
      </c>
      <c r="AJ17">
        <v>0</v>
      </c>
      <c r="AK17">
        <v>15.869573680063043</v>
      </c>
      <c r="AL17">
        <v>0</v>
      </c>
      <c r="AM17">
        <v>0</v>
      </c>
      <c r="AN17">
        <v>0</v>
      </c>
      <c r="AO17">
        <v>0</v>
      </c>
      <c r="AP17">
        <v>2.3040680000000004</v>
      </c>
      <c r="AQ17">
        <v>0</v>
      </c>
      <c r="AR17">
        <v>0.19327989130434783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469.10048180844092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4.9501364914796229</v>
      </c>
      <c r="L18">
        <v>307.70999999999998</v>
      </c>
      <c r="M18">
        <v>14.92</v>
      </c>
      <c r="N18">
        <v>19.270000000000003</v>
      </c>
      <c r="O18">
        <v>0</v>
      </c>
      <c r="P18">
        <v>22.670000000000005</v>
      </c>
      <c r="Q18">
        <v>1.77</v>
      </c>
      <c r="R18">
        <v>6.87</v>
      </c>
      <c r="S18">
        <v>4.3</v>
      </c>
      <c r="T18">
        <v>0</v>
      </c>
      <c r="U18">
        <v>13.609386301122784</v>
      </c>
      <c r="V18">
        <v>3.3769494584837552</v>
      </c>
      <c r="W18">
        <v>5.4625537885874644</v>
      </c>
      <c r="X18">
        <v>24.06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4.8629863739591217</v>
      </c>
      <c r="AF18">
        <v>2.61696247464503</v>
      </c>
      <c r="AG18">
        <v>13.014456000000003</v>
      </c>
      <c r="AH18">
        <v>0</v>
      </c>
      <c r="AI18">
        <v>0</v>
      </c>
      <c r="AJ18">
        <v>0</v>
      </c>
      <c r="AK18">
        <v>15.869573680063043</v>
      </c>
      <c r="AL18">
        <v>0</v>
      </c>
      <c r="AM18">
        <v>0</v>
      </c>
      <c r="AN18">
        <v>0</v>
      </c>
      <c r="AO18">
        <v>0</v>
      </c>
      <c r="AP18">
        <v>2.3040680000000004</v>
      </c>
      <c r="AQ18">
        <v>0</v>
      </c>
      <c r="AR18">
        <v>0.19327989130434783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469.10048180844092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4.9501364914796229</v>
      </c>
      <c r="L19">
        <v>307.70999999999998</v>
      </c>
      <c r="M19">
        <v>14.92</v>
      </c>
      <c r="N19">
        <v>19.270000000000003</v>
      </c>
      <c r="O19">
        <v>0</v>
      </c>
      <c r="P19">
        <v>22.670000000000005</v>
      </c>
      <c r="Q19">
        <v>1.77</v>
      </c>
      <c r="R19">
        <v>6.87</v>
      </c>
      <c r="S19">
        <v>4.3</v>
      </c>
      <c r="T19">
        <v>0</v>
      </c>
      <c r="U19">
        <v>11.41</v>
      </c>
      <c r="V19">
        <v>3.3769494584837552</v>
      </c>
      <c r="W19">
        <v>5.4625537885874644</v>
      </c>
      <c r="X19">
        <v>24.06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4.8629863739591217</v>
      </c>
      <c r="AF19">
        <v>2.61696247464503</v>
      </c>
      <c r="AG19">
        <v>13.014456000000003</v>
      </c>
      <c r="AH19">
        <v>0</v>
      </c>
      <c r="AI19">
        <v>0</v>
      </c>
      <c r="AJ19">
        <v>0</v>
      </c>
      <c r="AK19">
        <v>15.869573680063043</v>
      </c>
      <c r="AL19">
        <v>0</v>
      </c>
      <c r="AM19">
        <v>0</v>
      </c>
      <c r="AN19">
        <v>0</v>
      </c>
      <c r="AO19">
        <v>0</v>
      </c>
      <c r="AP19">
        <v>2.3040680000000004</v>
      </c>
      <c r="AQ19">
        <v>0</v>
      </c>
      <c r="AR19">
        <v>0.19327989130434783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466.90109550731813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4.9501364914796229</v>
      </c>
      <c r="L20">
        <v>307.70999999999998</v>
      </c>
      <c r="M20">
        <v>14.92</v>
      </c>
      <c r="N20">
        <v>19.270000000000003</v>
      </c>
      <c r="O20">
        <v>0</v>
      </c>
      <c r="P20">
        <v>22.670000000000005</v>
      </c>
      <c r="Q20">
        <v>1.77</v>
      </c>
      <c r="R20">
        <v>6.87</v>
      </c>
      <c r="S20">
        <v>4.3</v>
      </c>
      <c r="T20">
        <v>0</v>
      </c>
      <c r="U20">
        <v>11.41</v>
      </c>
      <c r="V20">
        <v>3.3769494584837552</v>
      </c>
      <c r="W20">
        <v>5.4625537885874644</v>
      </c>
      <c r="X20">
        <v>24.06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4.8629863739591217</v>
      </c>
      <c r="AF20">
        <v>2.61696247464503</v>
      </c>
      <c r="AG20">
        <v>13.014456000000003</v>
      </c>
      <c r="AH20">
        <v>0</v>
      </c>
      <c r="AI20">
        <v>0</v>
      </c>
      <c r="AJ20">
        <v>0</v>
      </c>
      <c r="AK20">
        <v>15.869573680063043</v>
      </c>
      <c r="AL20">
        <v>0</v>
      </c>
      <c r="AM20">
        <v>0</v>
      </c>
      <c r="AN20">
        <v>0</v>
      </c>
      <c r="AO20">
        <v>0</v>
      </c>
      <c r="AP20">
        <v>2.3040680000000004</v>
      </c>
      <c r="AQ20">
        <v>0</v>
      </c>
      <c r="AR20">
        <v>0.19327989130434783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466.90109550731813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4.9501364914796229</v>
      </c>
      <c r="L21">
        <v>307.70999999999998</v>
      </c>
      <c r="M21">
        <v>14.92</v>
      </c>
      <c r="N21">
        <v>19.270000000000003</v>
      </c>
      <c r="O21">
        <v>0</v>
      </c>
      <c r="P21">
        <v>22.670000000000005</v>
      </c>
      <c r="Q21">
        <v>1.77</v>
      </c>
      <c r="R21">
        <v>6.87</v>
      </c>
      <c r="S21">
        <v>4.3</v>
      </c>
      <c r="T21">
        <v>0</v>
      </c>
      <c r="U21">
        <v>11.41</v>
      </c>
      <c r="V21">
        <v>3.3769494584837552</v>
      </c>
      <c r="W21">
        <v>5.4625537885874644</v>
      </c>
      <c r="X21">
        <v>24.06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4.8629863739591217</v>
      </c>
      <c r="AF21">
        <v>2.61696247464503</v>
      </c>
      <c r="AG21">
        <v>13.014456000000003</v>
      </c>
      <c r="AH21">
        <v>0</v>
      </c>
      <c r="AI21">
        <v>0</v>
      </c>
      <c r="AJ21">
        <v>0</v>
      </c>
      <c r="AK21">
        <v>15.869573680063043</v>
      </c>
      <c r="AL21">
        <v>0</v>
      </c>
      <c r="AM21">
        <v>0</v>
      </c>
      <c r="AN21">
        <v>0</v>
      </c>
      <c r="AO21">
        <v>0</v>
      </c>
      <c r="AP21">
        <v>2.3040680000000004</v>
      </c>
      <c r="AQ21">
        <v>0</v>
      </c>
      <c r="AR21">
        <v>0.19327989130434783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466.90109550731813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4.9501364914796229</v>
      </c>
      <c r="L22">
        <v>307.70999999999998</v>
      </c>
      <c r="M22">
        <v>14.92</v>
      </c>
      <c r="N22">
        <v>19.270000000000003</v>
      </c>
      <c r="O22">
        <v>0</v>
      </c>
      <c r="P22">
        <v>22.670000000000005</v>
      </c>
      <c r="Q22">
        <v>1.77</v>
      </c>
      <c r="R22">
        <v>6.87</v>
      </c>
      <c r="S22">
        <v>4.3</v>
      </c>
      <c r="T22">
        <v>0</v>
      </c>
      <c r="U22">
        <v>11.41</v>
      </c>
      <c r="V22">
        <v>3.3769494584837552</v>
      </c>
      <c r="W22">
        <v>5.4625537885874644</v>
      </c>
      <c r="X22">
        <v>24.06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4.8629863739591217</v>
      </c>
      <c r="AF22">
        <v>2.61696247464503</v>
      </c>
      <c r="AG22">
        <v>13.014456000000003</v>
      </c>
      <c r="AH22">
        <v>5.5868356916578668</v>
      </c>
      <c r="AI22">
        <v>0</v>
      </c>
      <c r="AJ22">
        <v>0</v>
      </c>
      <c r="AK22">
        <v>15.869573680063043</v>
      </c>
      <c r="AL22">
        <v>0</v>
      </c>
      <c r="AM22">
        <v>0</v>
      </c>
      <c r="AN22">
        <v>0</v>
      </c>
      <c r="AO22">
        <v>0</v>
      </c>
      <c r="AP22">
        <v>2.3040680000000004</v>
      </c>
      <c r="AQ22">
        <v>4.5901079365079358</v>
      </c>
      <c r="AR22">
        <v>0.19327989130434783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477.07803913548395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4.9501364914796229</v>
      </c>
      <c r="L23">
        <v>307.70999999999998</v>
      </c>
      <c r="M23">
        <v>14.92</v>
      </c>
      <c r="N23">
        <v>19.270000000000003</v>
      </c>
      <c r="O23">
        <v>0</v>
      </c>
      <c r="P23">
        <v>22.670000000000005</v>
      </c>
      <c r="Q23">
        <v>1.77</v>
      </c>
      <c r="R23">
        <v>6.87</v>
      </c>
      <c r="S23">
        <v>4.3</v>
      </c>
      <c r="T23">
        <v>0</v>
      </c>
      <c r="U23">
        <v>11.41</v>
      </c>
      <c r="V23">
        <v>3.3774529012810852</v>
      </c>
      <c r="W23">
        <v>5.4625537885874644</v>
      </c>
      <c r="X23">
        <v>24.06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4.8629863739591217</v>
      </c>
      <c r="AF23">
        <v>2.61696247464503</v>
      </c>
      <c r="AG23">
        <v>13.014456000000003</v>
      </c>
      <c r="AH23">
        <v>5.5868356916578668</v>
      </c>
      <c r="AI23">
        <v>0</v>
      </c>
      <c r="AJ23">
        <v>0</v>
      </c>
      <c r="AK23">
        <v>15.869573680063043</v>
      </c>
      <c r="AL23">
        <v>0</v>
      </c>
      <c r="AM23">
        <v>0</v>
      </c>
      <c r="AN23">
        <v>0</v>
      </c>
      <c r="AO23">
        <v>0</v>
      </c>
      <c r="AP23">
        <v>0.37736400000000009</v>
      </c>
      <c r="AQ23">
        <v>4.5901079365079358</v>
      </c>
      <c r="AR23">
        <v>0.19327989130434783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475.15183857828129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4.9501364914796229</v>
      </c>
      <c r="L24">
        <v>307.70999999999998</v>
      </c>
      <c r="M24">
        <v>27.15</v>
      </c>
      <c r="N24">
        <v>35.040000000000006</v>
      </c>
      <c r="O24">
        <v>0</v>
      </c>
      <c r="P24">
        <v>39.479999999999997</v>
      </c>
      <c r="Q24">
        <v>1.77</v>
      </c>
      <c r="R24">
        <v>6.87</v>
      </c>
      <c r="S24">
        <v>4.3</v>
      </c>
      <c r="T24">
        <v>0</v>
      </c>
      <c r="U24">
        <v>11.41</v>
      </c>
      <c r="V24">
        <v>3.3774529012810852</v>
      </c>
      <c r="W24">
        <v>5.4625537885874644</v>
      </c>
      <c r="X24">
        <v>24.06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4.8629863739591217</v>
      </c>
      <c r="AF24">
        <v>2.61696247464503</v>
      </c>
      <c r="AG24">
        <v>13.014456000000003</v>
      </c>
      <c r="AH24">
        <v>5.5868356916578668</v>
      </c>
      <c r="AI24">
        <v>0</v>
      </c>
      <c r="AJ24">
        <v>0</v>
      </c>
      <c r="AK24">
        <v>15.869573680063043</v>
      </c>
      <c r="AL24">
        <v>0</v>
      </c>
      <c r="AM24">
        <v>0</v>
      </c>
      <c r="AN24">
        <v>0</v>
      </c>
      <c r="AO24">
        <v>0</v>
      </c>
      <c r="AP24">
        <v>0.37736400000000009</v>
      </c>
      <c r="AQ24">
        <v>9.183284126984125</v>
      </c>
      <c r="AR24">
        <v>0.19327989130434783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524.55501476875759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4.9501364914796229</v>
      </c>
      <c r="L25">
        <v>307.70999999999998</v>
      </c>
      <c r="M25">
        <v>27.15</v>
      </c>
      <c r="N25">
        <v>35.040000000000006</v>
      </c>
      <c r="O25">
        <v>0</v>
      </c>
      <c r="P25">
        <v>41.220000000000006</v>
      </c>
      <c r="Q25">
        <v>1.6599999999999997</v>
      </c>
      <c r="R25">
        <v>6.8774593796159529</v>
      </c>
      <c r="S25">
        <v>4.28</v>
      </c>
      <c r="T25">
        <v>0</v>
      </c>
      <c r="U25">
        <v>11.41</v>
      </c>
      <c r="V25">
        <v>3.3774529012810852</v>
      </c>
      <c r="W25">
        <v>5.4625537885874644</v>
      </c>
      <c r="X25">
        <v>24.06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2.61696247464503</v>
      </c>
      <c r="AG25">
        <v>13.014456000000003</v>
      </c>
      <c r="AH25">
        <v>5.5868356916578668</v>
      </c>
      <c r="AI25">
        <v>0</v>
      </c>
      <c r="AJ25">
        <v>0</v>
      </c>
      <c r="AK25">
        <v>15.869573680063043</v>
      </c>
      <c r="AL25">
        <v>0</v>
      </c>
      <c r="AM25">
        <v>0</v>
      </c>
      <c r="AN25">
        <v>0</v>
      </c>
      <c r="AO25">
        <v>0</v>
      </c>
      <c r="AP25">
        <v>0.37736400000000009</v>
      </c>
      <c r="AQ25">
        <v>9.183284126984125</v>
      </c>
      <c r="AR25">
        <v>0.19327989130434783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526.17247414837357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4.9501239979959921</v>
      </c>
      <c r="L26">
        <v>307.70999999999998</v>
      </c>
      <c r="M26">
        <v>27.15</v>
      </c>
      <c r="N26">
        <v>35.040000000000006</v>
      </c>
      <c r="O26">
        <v>0</v>
      </c>
      <c r="P26">
        <v>41.220000000000006</v>
      </c>
      <c r="Q26">
        <v>1.66</v>
      </c>
      <c r="R26">
        <v>6.8780426742532006</v>
      </c>
      <c r="S26">
        <v>4.2799999999999994</v>
      </c>
      <c r="T26">
        <v>0</v>
      </c>
      <c r="U26">
        <v>11.41</v>
      </c>
      <c r="V26">
        <v>3.37</v>
      </c>
      <c r="W26">
        <v>5.46</v>
      </c>
      <c r="X26">
        <v>24.051957353300239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4.8629863739591217</v>
      </c>
      <c r="AF26">
        <v>2.61696247464503</v>
      </c>
      <c r="AG26">
        <v>13.014456000000003</v>
      </c>
      <c r="AH26">
        <v>5.5868356916578668</v>
      </c>
      <c r="AI26">
        <v>0</v>
      </c>
      <c r="AJ26">
        <v>0</v>
      </c>
      <c r="AK26">
        <v>15.869573680063043</v>
      </c>
      <c r="AL26">
        <v>0</v>
      </c>
      <c r="AM26">
        <v>0</v>
      </c>
      <c r="AN26">
        <v>0</v>
      </c>
      <c r="AO26">
        <v>0</v>
      </c>
      <c r="AP26">
        <v>0.37736400000000009</v>
      </c>
      <c r="AQ26">
        <v>9.183284126984125</v>
      </c>
      <c r="AR26">
        <v>0.19327989130434783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526.15499561295883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4.9501061070502237</v>
      </c>
      <c r="L27">
        <v>307.70999999999998</v>
      </c>
      <c r="M27">
        <v>27.15</v>
      </c>
      <c r="N27">
        <v>35.040000000000006</v>
      </c>
      <c r="O27">
        <v>0</v>
      </c>
      <c r="P27">
        <v>41.220000000000006</v>
      </c>
      <c r="Q27">
        <v>1.66</v>
      </c>
      <c r="R27">
        <v>6.8780426742532006</v>
      </c>
      <c r="S27">
        <v>4.2799999999999994</v>
      </c>
      <c r="T27">
        <v>0</v>
      </c>
      <c r="U27">
        <v>11.41</v>
      </c>
      <c r="V27">
        <v>3.37</v>
      </c>
      <c r="W27">
        <v>5.46</v>
      </c>
      <c r="X27">
        <v>24.06</v>
      </c>
      <c r="Y27">
        <v>0</v>
      </c>
      <c r="Z27">
        <v>0</v>
      </c>
      <c r="AA27">
        <v>0</v>
      </c>
      <c r="AB27">
        <v>0.58910727681920472</v>
      </c>
      <c r="AC27">
        <v>0</v>
      </c>
      <c r="AD27">
        <v>0</v>
      </c>
      <c r="AE27">
        <v>4.8629863739591217</v>
      </c>
      <c r="AF27">
        <v>2.61696247464503</v>
      </c>
      <c r="AG27">
        <v>13.014456000000003</v>
      </c>
      <c r="AH27">
        <v>13.799882998944033</v>
      </c>
      <c r="AI27">
        <v>1.1260816967792615</v>
      </c>
      <c r="AJ27">
        <v>0</v>
      </c>
      <c r="AK27">
        <v>15.869573680063043</v>
      </c>
      <c r="AL27">
        <v>0</v>
      </c>
      <c r="AM27">
        <v>0</v>
      </c>
      <c r="AN27">
        <v>0</v>
      </c>
      <c r="AO27">
        <v>0</v>
      </c>
      <c r="AP27">
        <v>0.37736400000000009</v>
      </c>
      <c r="AQ27">
        <v>9.183284126984125</v>
      </c>
      <c r="AR27">
        <v>0.19327989130434783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536.09125664959743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4.29</v>
      </c>
      <c r="L28">
        <v>394.25000000000006</v>
      </c>
      <c r="M28">
        <v>27.15</v>
      </c>
      <c r="N28">
        <v>35.040000000000006</v>
      </c>
      <c r="O28">
        <v>0</v>
      </c>
      <c r="P28">
        <v>41.220000000000006</v>
      </c>
      <c r="Q28">
        <v>3.0300000000000002</v>
      </c>
      <c r="R28">
        <v>12.506931567328918</v>
      </c>
      <c r="S28">
        <v>7.7399999999999993</v>
      </c>
      <c r="T28">
        <v>0</v>
      </c>
      <c r="U28">
        <v>11.41</v>
      </c>
      <c r="V28">
        <v>6.13</v>
      </c>
      <c r="W28">
        <v>9.8738633540372671</v>
      </c>
      <c r="X28">
        <v>43.753068022440395</v>
      </c>
      <c r="Y28">
        <v>0</v>
      </c>
      <c r="Z28">
        <v>0</v>
      </c>
      <c r="AA28">
        <v>0</v>
      </c>
      <c r="AB28">
        <v>0.98491372843210778</v>
      </c>
      <c r="AC28">
        <v>0</v>
      </c>
      <c r="AD28">
        <v>0</v>
      </c>
      <c r="AE28">
        <v>4.8629863739591217</v>
      </c>
      <c r="AF28">
        <v>5.2369929006085192</v>
      </c>
      <c r="AG28">
        <v>13.014456000000003</v>
      </c>
      <c r="AH28">
        <v>20.702892502639919</v>
      </c>
      <c r="AI28">
        <v>4.8786645718774544</v>
      </c>
      <c r="AJ28">
        <v>0</v>
      </c>
      <c r="AK28">
        <v>15.869573680063043</v>
      </c>
      <c r="AL28">
        <v>0</v>
      </c>
      <c r="AM28">
        <v>0</v>
      </c>
      <c r="AN28">
        <v>0</v>
      </c>
      <c r="AO28">
        <v>0</v>
      </c>
      <c r="AP28">
        <v>0.37736400000000009</v>
      </c>
      <c r="AQ28">
        <v>13.218038095238091</v>
      </c>
      <c r="AR28">
        <v>0.19327989130434783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677.00315403672482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4.7699999999999996</v>
      </c>
      <c r="L29">
        <v>480.8</v>
      </c>
      <c r="M29">
        <v>27.15</v>
      </c>
      <c r="N29">
        <v>35.040000000000006</v>
      </c>
      <c r="O29">
        <v>0</v>
      </c>
      <c r="P29">
        <v>41.220000000000006</v>
      </c>
      <c r="Q29">
        <v>3.0300000000000002</v>
      </c>
      <c r="R29">
        <v>12.506931567328918</v>
      </c>
      <c r="S29">
        <v>7.79</v>
      </c>
      <c r="T29">
        <v>0</v>
      </c>
      <c r="U29">
        <v>11.41</v>
      </c>
      <c r="V29">
        <v>6.13</v>
      </c>
      <c r="W29">
        <v>9.94</v>
      </c>
      <c r="X29">
        <v>43.753068022440395</v>
      </c>
      <c r="Y29">
        <v>0</v>
      </c>
      <c r="Z29">
        <v>0.65045454545454551</v>
      </c>
      <c r="AA29">
        <v>3.5429746835443039</v>
      </c>
      <c r="AB29">
        <v>2.3564291072768189</v>
      </c>
      <c r="AC29">
        <v>2.8564606565101305</v>
      </c>
      <c r="AD29">
        <v>2.3379152157456473</v>
      </c>
      <c r="AE29">
        <v>9.7229046177138532</v>
      </c>
      <c r="AF29">
        <v>7.8539553752535491</v>
      </c>
      <c r="AG29">
        <v>13.014456000000003</v>
      </c>
      <c r="AH29">
        <v>27.602834002111937</v>
      </c>
      <c r="AI29">
        <v>4.8786645718774544</v>
      </c>
      <c r="AJ29">
        <v>0</v>
      </c>
      <c r="AK29">
        <v>15.869573680063043</v>
      </c>
      <c r="AL29">
        <v>0</v>
      </c>
      <c r="AM29">
        <v>0</v>
      </c>
      <c r="AN29">
        <v>0</v>
      </c>
      <c r="AO29">
        <v>0</v>
      </c>
      <c r="AP29">
        <v>0.37736400000000009</v>
      </c>
      <c r="AQ29">
        <v>13.773392063492061</v>
      </c>
      <c r="AR29">
        <v>0.19327989130434783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789.84078734891284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4.9500758597437615</v>
      </c>
      <c r="L30">
        <v>525.89</v>
      </c>
      <c r="M30">
        <v>27.15</v>
      </c>
      <c r="N30">
        <v>35.040000000000006</v>
      </c>
      <c r="O30">
        <v>0</v>
      </c>
      <c r="P30">
        <v>41.220000000000006</v>
      </c>
      <c r="Q30">
        <v>3.0300000000000002</v>
      </c>
      <c r="R30">
        <v>12.506931567328918</v>
      </c>
      <c r="S30">
        <v>7.79</v>
      </c>
      <c r="T30">
        <v>0</v>
      </c>
      <c r="U30">
        <v>11.41</v>
      </c>
      <c r="V30">
        <v>6.13</v>
      </c>
      <c r="W30">
        <v>9.94</v>
      </c>
      <c r="X30">
        <v>43.753068022440395</v>
      </c>
      <c r="Y30">
        <v>0</v>
      </c>
      <c r="Z30">
        <v>3.8475000000000001</v>
      </c>
      <c r="AA30">
        <v>3.6135274261603372</v>
      </c>
      <c r="AB30">
        <v>9.4379894973743426</v>
      </c>
      <c r="AC30">
        <v>8.5724501335008636</v>
      </c>
      <c r="AD30">
        <v>8.0875912187736567</v>
      </c>
      <c r="AE30">
        <v>9.7229046177138532</v>
      </c>
      <c r="AF30">
        <v>11.520157200811356</v>
      </c>
      <c r="AG30">
        <v>13.014456000000003</v>
      </c>
      <c r="AH30">
        <v>34.502775501583955</v>
      </c>
      <c r="AI30">
        <v>4.8786645718774544</v>
      </c>
      <c r="AJ30">
        <v>0</v>
      </c>
      <c r="AK30">
        <v>15.869573680063043</v>
      </c>
      <c r="AL30">
        <v>0</v>
      </c>
      <c r="AM30">
        <v>2.3318829707426856</v>
      </c>
      <c r="AN30">
        <v>0</v>
      </c>
      <c r="AO30">
        <v>0</v>
      </c>
      <c r="AP30">
        <v>0.37736400000000009</v>
      </c>
      <c r="AQ30">
        <v>18.363499999999998</v>
      </c>
      <c r="AR30">
        <v>0.19327989130434783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874.41382150821471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8.9901369257950527</v>
      </c>
      <c r="L31">
        <v>498.11</v>
      </c>
      <c r="M31">
        <v>27.15</v>
      </c>
      <c r="N31">
        <v>35.040000000000006</v>
      </c>
      <c r="O31">
        <v>0</v>
      </c>
      <c r="P31">
        <v>41.220000000000006</v>
      </c>
      <c r="Q31">
        <v>3.0300000000000002</v>
      </c>
      <c r="R31">
        <v>12.506931567328918</v>
      </c>
      <c r="S31">
        <v>7.79</v>
      </c>
      <c r="T31">
        <v>0</v>
      </c>
      <c r="U31">
        <v>11.41</v>
      </c>
      <c r="V31">
        <v>6.13</v>
      </c>
      <c r="W31">
        <v>9.94</v>
      </c>
      <c r="X31">
        <v>43.753068022440395</v>
      </c>
      <c r="Y31">
        <v>0</v>
      </c>
      <c r="Z31">
        <v>3.8475000000000001</v>
      </c>
      <c r="AA31">
        <v>8.2884135021097034</v>
      </c>
      <c r="AB31">
        <v>9.4379894973743426</v>
      </c>
      <c r="AC31">
        <v>8.5724501335008636</v>
      </c>
      <c r="AD31">
        <v>8.0875912187736567</v>
      </c>
      <c r="AE31">
        <v>9.7229046177138532</v>
      </c>
      <c r="AF31">
        <v>11.520157200811356</v>
      </c>
      <c r="AG31">
        <v>13.014456000000003</v>
      </c>
      <c r="AH31">
        <v>34.502775501583955</v>
      </c>
      <c r="AI31">
        <v>4.8786645718774544</v>
      </c>
      <c r="AJ31">
        <v>0</v>
      </c>
      <c r="AK31">
        <v>15.869573680063043</v>
      </c>
      <c r="AL31">
        <v>0</v>
      </c>
      <c r="AM31">
        <v>2.3318829707426856</v>
      </c>
      <c r="AN31">
        <v>0</v>
      </c>
      <c r="AO31">
        <v>0</v>
      </c>
      <c r="AP31">
        <v>0.37736400000000009</v>
      </c>
      <c r="AQ31">
        <v>18.363499999999998</v>
      </c>
      <c r="AR31">
        <v>0.39269565217391306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855.54818441108512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8.9901369257950527</v>
      </c>
      <c r="L32">
        <v>498.11</v>
      </c>
      <c r="M32">
        <v>27.15</v>
      </c>
      <c r="N32">
        <v>35.040000000000006</v>
      </c>
      <c r="O32">
        <v>0</v>
      </c>
      <c r="P32">
        <v>41.220000000000006</v>
      </c>
      <c r="Q32">
        <v>3.0300000000000002</v>
      </c>
      <c r="R32">
        <v>12.506931567328918</v>
      </c>
      <c r="S32">
        <v>7.79</v>
      </c>
      <c r="T32">
        <v>0</v>
      </c>
      <c r="U32">
        <v>11.41</v>
      </c>
      <c r="V32">
        <v>6.13</v>
      </c>
      <c r="W32">
        <v>9.94</v>
      </c>
      <c r="X32">
        <v>43.753068022440395</v>
      </c>
      <c r="Y32">
        <v>0</v>
      </c>
      <c r="Z32">
        <v>3.8475000000000001</v>
      </c>
      <c r="AA32">
        <v>8.2884135021097034</v>
      </c>
      <c r="AB32">
        <v>9.4379894973743426</v>
      </c>
      <c r="AC32">
        <v>8.5724501335008636</v>
      </c>
      <c r="AD32">
        <v>8.0875912187736567</v>
      </c>
      <c r="AE32">
        <v>9.7229046177138532</v>
      </c>
      <c r="AF32">
        <v>11.520157200811356</v>
      </c>
      <c r="AG32">
        <v>13.014456000000003</v>
      </c>
      <c r="AH32">
        <v>34.502775501583955</v>
      </c>
      <c r="AI32">
        <v>4.8786645718774544</v>
      </c>
      <c r="AJ32">
        <v>0</v>
      </c>
      <c r="AK32">
        <v>15.869573680063043</v>
      </c>
      <c r="AL32">
        <v>0</v>
      </c>
      <c r="AM32">
        <v>2.3318829707426856</v>
      </c>
      <c r="AN32">
        <v>0</v>
      </c>
      <c r="AO32">
        <v>0</v>
      </c>
      <c r="AP32">
        <v>0.37736400000000009</v>
      </c>
      <c r="AQ32">
        <v>18.363499999999998</v>
      </c>
      <c r="AR32">
        <v>0.39269565217391306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855.54818441108512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8.9901369257950527</v>
      </c>
      <c r="L33">
        <v>498.11</v>
      </c>
      <c r="M33">
        <v>27.15</v>
      </c>
      <c r="N33">
        <v>35.040000000000006</v>
      </c>
      <c r="O33">
        <v>0</v>
      </c>
      <c r="P33">
        <v>41.220000000000006</v>
      </c>
      <c r="Q33">
        <v>3.0300000000000002</v>
      </c>
      <c r="R33">
        <v>12.506931567328918</v>
      </c>
      <c r="S33">
        <v>7.79</v>
      </c>
      <c r="T33">
        <v>0</v>
      </c>
      <c r="U33">
        <v>11.41</v>
      </c>
      <c r="V33">
        <v>6.13</v>
      </c>
      <c r="W33">
        <v>9.94</v>
      </c>
      <c r="X33">
        <v>43.753068022440395</v>
      </c>
      <c r="Y33">
        <v>0</v>
      </c>
      <c r="Z33">
        <v>3.8475000000000001</v>
      </c>
      <c r="AA33">
        <v>8.2884135021097034</v>
      </c>
      <c r="AB33">
        <v>9.4379894973743426</v>
      </c>
      <c r="AC33">
        <v>8.5724501335008636</v>
      </c>
      <c r="AD33">
        <v>8.0875912187736567</v>
      </c>
      <c r="AE33">
        <v>9.7229046177138532</v>
      </c>
      <c r="AF33">
        <v>11.520157200811356</v>
      </c>
      <c r="AG33">
        <v>13.014456000000003</v>
      </c>
      <c r="AH33">
        <v>34.502775501583955</v>
      </c>
      <c r="AI33">
        <v>4.8786645718774544</v>
      </c>
      <c r="AJ33">
        <v>0</v>
      </c>
      <c r="AK33">
        <v>15.869573680063043</v>
      </c>
      <c r="AL33">
        <v>0</v>
      </c>
      <c r="AM33">
        <v>2.417794448612153</v>
      </c>
      <c r="AN33">
        <v>0</v>
      </c>
      <c r="AO33">
        <v>0</v>
      </c>
      <c r="AP33">
        <v>0.37736400000000009</v>
      </c>
      <c r="AQ33">
        <v>18.363499999999998</v>
      </c>
      <c r="AR33">
        <v>7.8140298913043473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863.05543012808516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8.9901369278805863</v>
      </c>
      <c r="L34">
        <v>498.11</v>
      </c>
      <c r="M34">
        <v>27.15</v>
      </c>
      <c r="N34">
        <v>35.040000000000006</v>
      </c>
      <c r="O34">
        <v>0</v>
      </c>
      <c r="P34">
        <v>41.220000000000006</v>
      </c>
      <c r="Q34">
        <v>3.0300000000000002</v>
      </c>
      <c r="R34">
        <v>12.506931567328918</v>
      </c>
      <c r="S34">
        <v>7.79</v>
      </c>
      <c r="T34">
        <v>0</v>
      </c>
      <c r="U34">
        <v>11.41</v>
      </c>
      <c r="V34">
        <v>6.13</v>
      </c>
      <c r="W34">
        <v>9.94</v>
      </c>
      <c r="X34">
        <v>43.753068022440395</v>
      </c>
      <c r="Y34">
        <v>0</v>
      </c>
      <c r="Z34">
        <v>3.8475000000000001</v>
      </c>
      <c r="AA34">
        <v>8.2884135021097034</v>
      </c>
      <c r="AB34">
        <v>9.4379894973743426</v>
      </c>
      <c r="AC34">
        <v>8.5724501335008636</v>
      </c>
      <c r="AD34">
        <v>8.0875912187736567</v>
      </c>
      <c r="AE34">
        <v>9.7229046177138532</v>
      </c>
      <c r="AF34">
        <v>11.520157200811356</v>
      </c>
      <c r="AG34">
        <v>13.014456000000003</v>
      </c>
      <c r="AH34">
        <v>34.502775501583955</v>
      </c>
      <c r="AI34">
        <v>1.0524414768263943</v>
      </c>
      <c r="AJ34">
        <v>0</v>
      </c>
      <c r="AK34">
        <v>15.869573680063043</v>
      </c>
      <c r="AL34">
        <v>0</v>
      </c>
      <c r="AM34">
        <v>2.417794448612153</v>
      </c>
      <c r="AN34">
        <v>0</v>
      </c>
      <c r="AO34">
        <v>0</v>
      </c>
      <c r="AP34">
        <v>0.37736400000000009</v>
      </c>
      <c r="AQ34">
        <v>18.363499999999998</v>
      </c>
      <c r="AR34">
        <v>7.8140298913043473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859.22920703511954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8.9901369257950527</v>
      </c>
      <c r="L35">
        <v>471.52</v>
      </c>
      <c r="M35">
        <v>27.15</v>
      </c>
      <c r="N35">
        <v>35.040000000000006</v>
      </c>
      <c r="O35">
        <v>0</v>
      </c>
      <c r="P35">
        <v>41.220000000000006</v>
      </c>
      <c r="Q35">
        <v>3.0300000000000002</v>
      </c>
      <c r="R35">
        <v>12.506931567328918</v>
      </c>
      <c r="S35">
        <v>7.79</v>
      </c>
      <c r="T35">
        <v>0</v>
      </c>
      <c r="U35">
        <v>11.81</v>
      </c>
      <c r="V35">
        <v>6.13</v>
      </c>
      <c r="W35">
        <v>9.94</v>
      </c>
      <c r="X35">
        <v>43.753068022440395</v>
      </c>
      <c r="Y35">
        <v>0</v>
      </c>
      <c r="Z35">
        <v>3.8475000000000001</v>
      </c>
      <c r="AA35">
        <v>8.2884135021097034</v>
      </c>
      <c r="AB35">
        <v>9.4379894973743426</v>
      </c>
      <c r="AC35">
        <v>5.7190576409612062</v>
      </c>
      <c r="AD35">
        <v>8.0875912187736567</v>
      </c>
      <c r="AE35">
        <v>9.7229046177138532</v>
      </c>
      <c r="AF35">
        <v>11.520157200811356</v>
      </c>
      <c r="AG35">
        <v>13.014456000000003</v>
      </c>
      <c r="AH35">
        <v>27.602834002111937</v>
      </c>
      <c r="AI35">
        <v>0</v>
      </c>
      <c r="AJ35">
        <v>0</v>
      </c>
      <c r="AK35">
        <v>15.869573680063043</v>
      </c>
      <c r="AL35">
        <v>0</v>
      </c>
      <c r="AM35">
        <v>2.417794448612153</v>
      </c>
      <c r="AN35">
        <v>0</v>
      </c>
      <c r="AO35">
        <v>0</v>
      </c>
      <c r="AP35">
        <v>0.37736400000000009</v>
      </c>
      <c r="AQ35">
        <v>18.363499999999998</v>
      </c>
      <c r="AR35">
        <v>7.8140298913043473</v>
      </c>
      <c r="AS35">
        <v>3.1753233719892955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824.13862558738947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8.9901369278805863</v>
      </c>
      <c r="L36">
        <v>467.84132727778297</v>
      </c>
      <c r="M36">
        <v>27.15</v>
      </c>
      <c r="N36">
        <v>35.040000000000006</v>
      </c>
      <c r="O36">
        <v>0</v>
      </c>
      <c r="P36">
        <v>41.220000000000006</v>
      </c>
      <c r="Q36">
        <v>3.0300000000000002</v>
      </c>
      <c r="R36">
        <v>12.506931567328918</v>
      </c>
      <c r="S36">
        <v>7.79</v>
      </c>
      <c r="T36">
        <v>0</v>
      </c>
      <c r="U36">
        <v>12.399385986630355</v>
      </c>
      <c r="V36">
        <v>6.13</v>
      </c>
      <c r="W36">
        <v>9.94</v>
      </c>
      <c r="X36">
        <v>43.753068022440395</v>
      </c>
      <c r="Y36">
        <v>0</v>
      </c>
      <c r="Z36">
        <v>3.8475000000000001</v>
      </c>
      <c r="AA36">
        <v>8.2884135021097034</v>
      </c>
      <c r="AB36">
        <v>9.4379894973743426</v>
      </c>
      <c r="AC36">
        <v>5.7190576409612062</v>
      </c>
      <c r="AD36">
        <v>4.6973073429220289</v>
      </c>
      <c r="AE36">
        <v>9.7229046177138532</v>
      </c>
      <c r="AF36">
        <v>11.520157200811356</v>
      </c>
      <c r="AG36">
        <v>13.014456000000003</v>
      </c>
      <c r="AH36">
        <v>20.702892502639919</v>
      </c>
      <c r="AI36">
        <v>0</v>
      </c>
      <c r="AJ36">
        <v>0</v>
      </c>
      <c r="AK36">
        <v>15.869573680063043</v>
      </c>
      <c r="AL36">
        <v>0</v>
      </c>
      <c r="AM36">
        <v>2.417794448612153</v>
      </c>
      <c r="AN36">
        <v>0</v>
      </c>
      <c r="AO36">
        <v>0</v>
      </c>
      <c r="AP36">
        <v>0.37736400000000009</v>
      </c>
      <c r="AQ36">
        <v>18.363499999999998</v>
      </c>
      <c r="AR36">
        <v>7.8140298913043473</v>
      </c>
      <c r="AS36">
        <v>3.1753233719892955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810.75911347856459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8.9901369257950527</v>
      </c>
      <c r="L37">
        <v>470.56</v>
      </c>
      <c r="M37">
        <v>27.15</v>
      </c>
      <c r="N37">
        <v>35.040000000000006</v>
      </c>
      <c r="O37">
        <v>0</v>
      </c>
      <c r="P37">
        <v>41.220000000000006</v>
      </c>
      <c r="Q37">
        <v>3.0300000000000002</v>
      </c>
      <c r="R37">
        <v>12.506931567328918</v>
      </c>
      <c r="S37">
        <v>7.79</v>
      </c>
      <c r="T37">
        <v>0</v>
      </c>
      <c r="U37">
        <v>13.06</v>
      </c>
      <c r="V37">
        <v>6.13</v>
      </c>
      <c r="W37">
        <v>9.94</v>
      </c>
      <c r="X37">
        <v>43.753068022440395</v>
      </c>
      <c r="Y37">
        <v>0</v>
      </c>
      <c r="Z37">
        <v>0.65045454545454551</v>
      </c>
      <c r="AA37">
        <v>3.5429746835443039</v>
      </c>
      <c r="AB37">
        <v>1.1812828207051762</v>
      </c>
      <c r="AC37">
        <v>0.37431600439767548</v>
      </c>
      <c r="AD37">
        <v>4.6973073429220289</v>
      </c>
      <c r="AE37">
        <v>4.8629863739591217</v>
      </c>
      <c r="AF37">
        <v>5.81683569979716</v>
      </c>
      <c r="AG37">
        <v>13.014456000000003</v>
      </c>
      <c r="AH37">
        <v>13.799882998944033</v>
      </c>
      <c r="AI37">
        <v>0</v>
      </c>
      <c r="AJ37">
        <v>0</v>
      </c>
      <c r="AK37">
        <v>15.869573680063043</v>
      </c>
      <c r="AL37">
        <v>0</v>
      </c>
      <c r="AM37">
        <v>0</v>
      </c>
      <c r="AN37">
        <v>0</v>
      </c>
      <c r="AO37">
        <v>0</v>
      </c>
      <c r="AP37">
        <v>2.3040680000000004</v>
      </c>
      <c r="AQ37">
        <v>18.363499999999998</v>
      </c>
      <c r="AR37">
        <v>0.97560326086956517</v>
      </c>
      <c r="AS37">
        <v>3.1753233719892955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767.79870129821018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8.9901369257950527</v>
      </c>
      <c r="L38">
        <v>471.52</v>
      </c>
      <c r="M38">
        <v>27.15</v>
      </c>
      <c r="N38">
        <v>35.040000000000006</v>
      </c>
      <c r="O38">
        <v>0</v>
      </c>
      <c r="P38">
        <v>41.220000000000006</v>
      </c>
      <c r="Q38">
        <v>3.0300000000000002</v>
      </c>
      <c r="R38">
        <v>12.506931567328918</v>
      </c>
      <c r="S38">
        <v>7.79</v>
      </c>
      <c r="T38">
        <v>0</v>
      </c>
      <c r="U38">
        <v>13.72</v>
      </c>
      <c r="V38">
        <v>6.13</v>
      </c>
      <c r="W38">
        <v>9.94</v>
      </c>
      <c r="X38">
        <v>43.753068022440395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2.3379152157456473</v>
      </c>
      <c r="AE38">
        <v>4.8629863739591217</v>
      </c>
      <c r="AF38">
        <v>2.61696247464503</v>
      </c>
      <c r="AG38">
        <v>13.014456000000003</v>
      </c>
      <c r="AH38">
        <v>13.799882998944033</v>
      </c>
      <c r="AI38">
        <v>0</v>
      </c>
      <c r="AJ38">
        <v>0</v>
      </c>
      <c r="AK38">
        <v>15.869573680063043</v>
      </c>
      <c r="AL38">
        <v>0</v>
      </c>
      <c r="AM38">
        <v>0</v>
      </c>
      <c r="AN38">
        <v>0</v>
      </c>
      <c r="AO38">
        <v>0</v>
      </c>
      <c r="AP38">
        <v>2.3040680000000004</v>
      </c>
      <c r="AQ38">
        <v>13.773392063492061</v>
      </c>
      <c r="AR38">
        <v>0.65347010869565214</v>
      </c>
      <c r="AS38">
        <v>3.1753233719892955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753.19816680309816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8.990149963301528</v>
      </c>
      <c r="L39">
        <v>443.17</v>
      </c>
      <c r="M39">
        <v>27.15</v>
      </c>
      <c r="N39">
        <v>35.040000000000006</v>
      </c>
      <c r="O39">
        <v>0</v>
      </c>
      <c r="P39">
        <v>41.220000000000006</v>
      </c>
      <c r="Q39">
        <v>3.0300000000000002</v>
      </c>
      <c r="R39">
        <v>12.506931567328918</v>
      </c>
      <c r="S39">
        <v>7.79</v>
      </c>
      <c r="T39">
        <v>0</v>
      </c>
      <c r="U39">
        <v>14.389386092150168</v>
      </c>
      <c r="V39">
        <v>6.13</v>
      </c>
      <c r="W39">
        <v>9.94</v>
      </c>
      <c r="X39">
        <v>43.753068022440395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4.8629863739591217</v>
      </c>
      <c r="AF39">
        <v>2.61696247464503</v>
      </c>
      <c r="AG39">
        <v>13.014456000000003</v>
      </c>
      <c r="AH39">
        <v>13.799882998944033</v>
      </c>
      <c r="AI39">
        <v>0</v>
      </c>
      <c r="AJ39">
        <v>0</v>
      </c>
      <c r="AK39">
        <v>15.869573680063043</v>
      </c>
      <c r="AL39">
        <v>0</v>
      </c>
      <c r="AM39">
        <v>0</v>
      </c>
      <c r="AN39">
        <v>0</v>
      </c>
      <c r="AO39">
        <v>0</v>
      </c>
      <c r="AP39">
        <v>2.3040680000000004</v>
      </c>
      <c r="AQ39">
        <v>13.773392063492061</v>
      </c>
      <c r="AR39">
        <v>0.97560326086956517</v>
      </c>
      <c r="AS39">
        <v>3.1753233719892955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723.5017838691831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</v>
      </c>
      <c r="L40">
        <v>443.17</v>
      </c>
      <c r="M40">
        <v>27.15</v>
      </c>
      <c r="N40">
        <v>35.040000000000006</v>
      </c>
      <c r="O40">
        <v>0</v>
      </c>
      <c r="P40">
        <v>41.220000000000006</v>
      </c>
      <c r="Q40">
        <v>3.0300000000000002</v>
      </c>
      <c r="R40">
        <v>12.506931567328918</v>
      </c>
      <c r="S40">
        <v>7.79</v>
      </c>
      <c r="T40">
        <v>0</v>
      </c>
      <c r="U40">
        <v>15.04938626539434</v>
      </c>
      <c r="V40">
        <v>6.13</v>
      </c>
      <c r="W40">
        <v>9.94</v>
      </c>
      <c r="X40">
        <v>43.753068022440395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4.8629863739591217</v>
      </c>
      <c r="AF40">
        <v>2.61696247464503</v>
      </c>
      <c r="AG40">
        <v>13.014456000000003</v>
      </c>
      <c r="AH40">
        <v>6.8999414994720167</v>
      </c>
      <c r="AI40">
        <v>0</v>
      </c>
      <c r="AJ40">
        <v>0</v>
      </c>
      <c r="AK40">
        <v>15.869573680063043</v>
      </c>
      <c r="AL40">
        <v>0</v>
      </c>
      <c r="AM40">
        <v>0</v>
      </c>
      <c r="AN40">
        <v>0</v>
      </c>
      <c r="AO40">
        <v>0</v>
      </c>
      <c r="AP40">
        <v>2.3040680000000004</v>
      </c>
      <c r="AQ40">
        <v>9.183284126984125</v>
      </c>
      <c r="AR40">
        <v>7.8140298913043473</v>
      </c>
      <c r="AS40">
        <v>3.1753233719892955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715.47001127358055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4.9501156406961808</v>
      </c>
      <c r="L41">
        <v>443.17</v>
      </c>
      <c r="M41">
        <v>27.15</v>
      </c>
      <c r="N41">
        <v>35.040000000000006</v>
      </c>
      <c r="O41">
        <v>0</v>
      </c>
      <c r="P41">
        <v>41.220000000000006</v>
      </c>
      <c r="Q41">
        <v>3.0300000000000002</v>
      </c>
      <c r="R41">
        <v>12.506931567328918</v>
      </c>
      <c r="S41">
        <v>7.79</v>
      </c>
      <c r="T41">
        <v>0</v>
      </c>
      <c r="U41">
        <v>15.709386423996252</v>
      </c>
      <c r="V41">
        <v>5.866931521170935</v>
      </c>
      <c r="W41">
        <v>9.94</v>
      </c>
      <c r="X41">
        <v>43.753068022440395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2.61696247464503</v>
      </c>
      <c r="AG41">
        <v>13.014456000000003</v>
      </c>
      <c r="AH41">
        <v>6.1758925026399147</v>
      </c>
      <c r="AI41">
        <v>0</v>
      </c>
      <c r="AJ41">
        <v>0</v>
      </c>
      <c r="AK41">
        <v>15.869573680063043</v>
      </c>
      <c r="AL41">
        <v>0</v>
      </c>
      <c r="AM41">
        <v>0</v>
      </c>
      <c r="AN41">
        <v>0</v>
      </c>
      <c r="AO41">
        <v>0</v>
      </c>
      <c r="AP41">
        <v>2.3040680000000004</v>
      </c>
      <c r="AQ41">
        <v>9.183284126984125</v>
      </c>
      <c r="AR41">
        <v>7.8140298913043473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708.37482920006505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4.9501302734426407</v>
      </c>
      <c r="L42">
        <v>443.17</v>
      </c>
      <c r="M42">
        <v>27.15</v>
      </c>
      <c r="N42">
        <v>35.040000000000006</v>
      </c>
      <c r="O42">
        <v>0</v>
      </c>
      <c r="P42">
        <v>41.220000000000006</v>
      </c>
      <c r="Q42">
        <v>3.0300000000000002</v>
      </c>
      <c r="R42">
        <v>12.506931567328918</v>
      </c>
      <c r="S42">
        <v>7.79</v>
      </c>
      <c r="T42">
        <v>0</v>
      </c>
      <c r="U42">
        <v>15.93</v>
      </c>
      <c r="V42">
        <v>5.866931521170935</v>
      </c>
      <c r="W42">
        <v>9.94</v>
      </c>
      <c r="X42">
        <v>43.753068022440395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2.61696247464503</v>
      </c>
      <c r="AG42">
        <v>13.014456000000003</v>
      </c>
      <c r="AH42">
        <v>0</v>
      </c>
      <c r="AI42">
        <v>0</v>
      </c>
      <c r="AJ42">
        <v>0</v>
      </c>
      <c r="AK42">
        <v>15.869573680063043</v>
      </c>
      <c r="AL42">
        <v>0</v>
      </c>
      <c r="AM42">
        <v>0</v>
      </c>
      <c r="AN42">
        <v>0</v>
      </c>
      <c r="AO42">
        <v>0</v>
      </c>
      <c r="AP42">
        <v>2.3040680000000004</v>
      </c>
      <c r="AQ42">
        <v>8.9961206349206329</v>
      </c>
      <c r="AR42">
        <v>7.8140298913043473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702.23240141411168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4.9501239979959921</v>
      </c>
      <c r="L43">
        <v>461.86</v>
      </c>
      <c r="M43">
        <v>27.15</v>
      </c>
      <c r="N43">
        <v>35.040000000000006</v>
      </c>
      <c r="O43">
        <v>0</v>
      </c>
      <c r="P43">
        <v>41.220000000000006</v>
      </c>
      <c r="Q43">
        <v>3.0300000000000002</v>
      </c>
      <c r="R43">
        <v>12.506521134593994</v>
      </c>
      <c r="S43">
        <v>7.79</v>
      </c>
      <c r="T43">
        <v>0</v>
      </c>
      <c r="U43">
        <v>15.93</v>
      </c>
      <c r="V43">
        <v>6.09</v>
      </c>
      <c r="W43">
        <v>9.94</v>
      </c>
      <c r="X43">
        <v>43.753068022440395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13.014456000000003</v>
      </c>
      <c r="AH43">
        <v>0</v>
      </c>
      <c r="AI43">
        <v>0</v>
      </c>
      <c r="AJ43">
        <v>0</v>
      </c>
      <c r="AK43">
        <v>15.869573680063043</v>
      </c>
      <c r="AL43">
        <v>0</v>
      </c>
      <c r="AM43">
        <v>0</v>
      </c>
      <c r="AN43">
        <v>0</v>
      </c>
      <c r="AO43">
        <v>0</v>
      </c>
      <c r="AP43">
        <v>0.60439600000000016</v>
      </c>
      <c r="AQ43">
        <v>8.8089571428571407</v>
      </c>
      <c r="AR43">
        <v>0.97560326086956517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712.41979106226074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4.9501239979959921</v>
      </c>
      <c r="L44">
        <v>307.71999999999997</v>
      </c>
      <c r="M44">
        <v>27.15</v>
      </c>
      <c r="N44">
        <v>35.040000000000006</v>
      </c>
      <c r="O44">
        <v>0</v>
      </c>
      <c r="P44">
        <v>41.220000000000006</v>
      </c>
      <c r="Q44">
        <v>1.66</v>
      </c>
      <c r="R44">
        <v>6.8777323665128538</v>
      </c>
      <c r="S44">
        <v>4.2799999999999994</v>
      </c>
      <c r="T44">
        <v>0</v>
      </c>
      <c r="U44">
        <v>15.93</v>
      </c>
      <c r="V44">
        <v>3.47</v>
      </c>
      <c r="W44">
        <v>5.46</v>
      </c>
      <c r="X44">
        <v>24.06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13.014456000000003</v>
      </c>
      <c r="AH44">
        <v>0</v>
      </c>
      <c r="AI44">
        <v>0</v>
      </c>
      <c r="AJ44">
        <v>0</v>
      </c>
      <c r="AK44">
        <v>15.869573680063043</v>
      </c>
      <c r="AL44">
        <v>0</v>
      </c>
      <c r="AM44">
        <v>0</v>
      </c>
      <c r="AN44">
        <v>0</v>
      </c>
      <c r="AO44">
        <v>0</v>
      </c>
      <c r="AP44">
        <v>0.60439600000000016</v>
      </c>
      <c r="AQ44">
        <v>8.8089571428571407</v>
      </c>
      <c r="AR44">
        <v>0.97560326086956517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520.97793427173951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4.9501239979959921</v>
      </c>
      <c r="L45">
        <v>307.71999999999997</v>
      </c>
      <c r="M45">
        <v>27.15</v>
      </c>
      <c r="N45">
        <v>35.040000000000006</v>
      </c>
      <c r="O45">
        <v>0</v>
      </c>
      <c r="P45">
        <v>41.220000000000006</v>
      </c>
      <c r="Q45">
        <v>1.66</v>
      </c>
      <c r="R45">
        <v>6.8777323665128538</v>
      </c>
      <c r="S45">
        <v>4.2799999999999994</v>
      </c>
      <c r="T45">
        <v>0</v>
      </c>
      <c r="U45">
        <v>15.93</v>
      </c>
      <c r="V45">
        <v>3.3776769759450169</v>
      </c>
      <c r="W45">
        <v>5.46</v>
      </c>
      <c r="X45">
        <v>24.06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13.014456000000003</v>
      </c>
      <c r="AH45">
        <v>0</v>
      </c>
      <c r="AI45">
        <v>0</v>
      </c>
      <c r="AJ45">
        <v>0</v>
      </c>
      <c r="AK45">
        <v>15.869573680063043</v>
      </c>
      <c r="AL45">
        <v>0</v>
      </c>
      <c r="AM45">
        <v>0</v>
      </c>
      <c r="AN45">
        <v>0</v>
      </c>
      <c r="AO45">
        <v>0</v>
      </c>
      <c r="AP45">
        <v>0.60439600000000016</v>
      </c>
      <c r="AQ45">
        <v>8.8089571428571407</v>
      </c>
      <c r="AR45">
        <v>0.97560326086956517</v>
      </c>
      <c r="AS45">
        <v>1.2701293487957181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520.88561124768444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4.9501182993571211</v>
      </c>
      <c r="L46">
        <v>307.71999999999997</v>
      </c>
      <c r="M46">
        <v>27.15</v>
      </c>
      <c r="N46">
        <v>35.040000000000006</v>
      </c>
      <c r="O46">
        <v>0</v>
      </c>
      <c r="P46">
        <v>41.220000000000006</v>
      </c>
      <c r="Q46">
        <v>1.66</v>
      </c>
      <c r="R46">
        <v>6.8777323665128538</v>
      </c>
      <c r="S46">
        <v>4.2799999999999994</v>
      </c>
      <c r="T46">
        <v>0</v>
      </c>
      <c r="U46">
        <v>15.93</v>
      </c>
      <c r="V46">
        <v>3.3776769759450169</v>
      </c>
      <c r="W46">
        <v>5.46</v>
      </c>
      <c r="X46">
        <v>24.06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13.014456000000003</v>
      </c>
      <c r="AH46">
        <v>0</v>
      </c>
      <c r="AI46">
        <v>0</v>
      </c>
      <c r="AJ46">
        <v>0</v>
      </c>
      <c r="AK46">
        <v>15.869573680063043</v>
      </c>
      <c r="AL46">
        <v>0</v>
      </c>
      <c r="AM46">
        <v>0</v>
      </c>
      <c r="AN46">
        <v>0</v>
      </c>
      <c r="AO46">
        <v>0</v>
      </c>
      <c r="AP46">
        <v>0.60439600000000016</v>
      </c>
      <c r="AQ46">
        <v>8.8089571428571407</v>
      </c>
      <c r="AR46">
        <v>0.97560326086956517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520.88560554904564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4.9501156406961808</v>
      </c>
      <c r="L47">
        <v>307.71999999999997</v>
      </c>
      <c r="M47">
        <v>27.15</v>
      </c>
      <c r="N47">
        <v>35.040000000000006</v>
      </c>
      <c r="O47">
        <v>0</v>
      </c>
      <c r="P47">
        <v>41.220000000000006</v>
      </c>
      <c r="Q47">
        <v>1.66</v>
      </c>
      <c r="R47">
        <v>6.8777323665128538</v>
      </c>
      <c r="S47">
        <v>4.2799999999999994</v>
      </c>
      <c r="T47">
        <v>0</v>
      </c>
      <c r="U47">
        <v>15.93</v>
      </c>
      <c r="V47">
        <v>3.3776769759450169</v>
      </c>
      <c r="W47">
        <v>5.46</v>
      </c>
      <c r="X47">
        <v>24.06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13.014456000000003</v>
      </c>
      <c r="AH47">
        <v>0</v>
      </c>
      <c r="AI47">
        <v>0</v>
      </c>
      <c r="AJ47">
        <v>0</v>
      </c>
      <c r="AK47">
        <v>15.869573680063043</v>
      </c>
      <c r="AL47">
        <v>0</v>
      </c>
      <c r="AM47">
        <v>0</v>
      </c>
      <c r="AN47">
        <v>0</v>
      </c>
      <c r="AO47">
        <v>0</v>
      </c>
      <c r="AP47">
        <v>0.60439600000000016</v>
      </c>
      <c r="AQ47">
        <v>8.8089571428571407</v>
      </c>
      <c r="AR47">
        <v>0.49086956521739133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520.40086919473254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4.9501239979959921</v>
      </c>
      <c r="L48">
        <v>307.71999999999997</v>
      </c>
      <c r="M48">
        <v>27.15</v>
      </c>
      <c r="N48">
        <v>35.040000000000006</v>
      </c>
      <c r="O48">
        <v>0</v>
      </c>
      <c r="P48">
        <v>41.220000000000006</v>
      </c>
      <c r="Q48">
        <v>1.66</v>
      </c>
      <c r="R48">
        <v>6.8777323665128538</v>
      </c>
      <c r="S48">
        <v>4.2799999999999994</v>
      </c>
      <c r="T48">
        <v>0</v>
      </c>
      <c r="U48">
        <v>15.93</v>
      </c>
      <c r="V48">
        <v>3.3776769759450169</v>
      </c>
      <c r="W48">
        <v>5.46</v>
      </c>
      <c r="X48">
        <v>24.06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13.014456000000003</v>
      </c>
      <c r="AH48">
        <v>0</v>
      </c>
      <c r="AI48">
        <v>0</v>
      </c>
      <c r="AJ48">
        <v>0</v>
      </c>
      <c r="AK48">
        <v>15.869573680063043</v>
      </c>
      <c r="AL48">
        <v>0</v>
      </c>
      <c r="AM48">
        <v>0</v>
      </c>
      <c r="AN48">
        <v>0</v>
      </c>
      <c r="AO48">
        <v>0</v>
      </c>
      <c r="AP48">
        <v>0.60439600000000016</v>
      </c>
      <c r="AQ48">
        <v>8.8089571428571407</v>
      </c>
      <c r="AR48">
        <v>0.49086956521739133</v>
      </c>
      <c r="AS48">
        <v>1.2701293487957181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520.40087755203228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</v>
      </c>
      <c r="L49">
        <v>307.70999999999998</v>
      </c>
      <c r="M49">
        <v>27.15</v>
      </c>
      <c r="N49">
        <v>35.040000000000006</v>
      </c>
      <c r="O49">
        <v>0</v>
      </c>
      <c r="P49">
        <v>41.220000000000006</v>
      </c>
      <c r="Q49">
        <v>1.87</v>
      </c>
      <c r="R49">
        <v>7.59</v>
      </c>
      <c r="S49">
        <v>4.8099999999999996</v>
      </c>
      <c r="T49">
        <v>0</v>
      </c>
      <c r="U49">
        <v>16.599999999999998</v>
      </c>
      <c r="V49">
        <v>3.3776769759450169</v>
      </c>
      <c r="W49">
        <v>5.46</v>
      </c>
      <c r="X49">
        <v>24.272250765093204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13.014456000000003</v>
      </c>
      <c r="AH49">
        <v>0</v>
      </c>
      <c r="AI49">
        <v>0</v>
      </c>
      <c r="AJ49">
        <v>0</v>
      </c>
      <c r="AK49">
        <v>15.869573680063043</v>
      </c>
      <c r="AL49">
        <v>0</v>
      </c>
      <c r="AM49">
        <v>0</v>
      </c>
      <c r="AN49">
        <v>0</v>
      </c>
      <c r="AO49">
        <v>0</v>
      </c>
      <c r="AP49">
        <v>0.60439600000000016</v>
      </c>
      <c r="AQ49">
        <v>8.8089571428571407</v>
      </c>
      <c r="AR49">
        <v>0.49086956521739133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522.73527195261659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</v>
      </c>
      <c r="L50">
        <v>307.70999999999998</v>
      </c>
      <c r="M50">
        <v>27.15</v>
      </c>
      <c r="N50">
        <v>35.040000000000006</v>
      </c>
      <c r="O50">
        <v>0</v>
      </c>
      <c r="P50">
        <v>41.220000000000006</v>
      </c>
      <c r="Q50">
        <v>1.77</v>
      </c>
      <c r="R50">
        <v>6.92</v>
      </c>
      <c r="S50">
        <v>4.3400000000000007</v>
      </c>
      <c r="T50">
        <v>0</v>
      </c>
      <c r="U50">
        <v>17.510000000000002</v>
      </c>
      <c r="V50">
        <v>3.3776769759450169</v>
      </c>
      <c r="W50">
        <v>5.46</v>
      </c>
      <c r="X50">
        <v>24.059999999999995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13.014456000000003</v>
      </c>
      <c r="AH50">
        <v>0</v>
      </c>
      <c r="AI50">
        <v>0</v>
      </c>
      <c r="AJ50">
        <v>0</v>
      </c>
      <c r="AK50">
        <v>15.869573680063043</v>
      </c>
      <c r="AL50">
        <v>0</v>
      </c>
      <c r="AM50">
        <v>0</v>
      </c>
      <c r="AN50">
        <v>0</v>
      </c>
      <c r="AO50">
        <v>0</v>
      </c>
      <c r="AP50">
        <v>0.60439600000000016</v>
      </c>
      <c r="AQ50">
        <v>8.8089571428571407</v>
      </c>
      <c r="AR50">
        <v>0.49086956521739133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522.19302118752341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</v>
      </c>
      <c r="L51">
        <v>307.70999999999998</v>
      </c>
      <c r="M51">
        <v>27.15</v>
      </c>
      <c r="N51">
        <v>35.040000000000006</v>
      </c>
      <c r="O51">
        <v>0</v>
      </c>
      <c r="P51">
        <v>41.220000000000006</v>
      </c>
      <c r="Q51">
        <v>1.77</v>
      </c>
      <c r="R51">
        <v>6.92</v>
      </c>
      <c r="S51">
        <v>4.3400000000000007</v>
      </c>
      <c r="T51">
        <v>0</v>
      </c>
      <c r="U51">
        <v>18.399999999999999</v>
      </c>
      <c r="V51">
        <v>3.39</v>
      </c>
      <c r="W51">
        <v>5.46</v>
      </c>
      <c r="X51">
        <v>24.059999999999995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13.014456000000003</v>
      </c>
      <c r="AH51">
        <v>0</v>
      </c>
      <c r="AI51">
        <v>0</v>
      </c>
      <c r="AJ51">
        <v>0</v>
      </c>
      <c r="AK51">
        <v>15.869573680063043</v>
      </c>
      <c r="AL51">
        <v>0</v>
      </c>
      <c r="AM51">
        <v>0</v>
      </c>
      <c r="AN51">
        <v>0</v>
      </c>
      <c r="AO51">
        <v>0</v>
      </c>
      <c r="AP51">
        <v>0.60439600000000016</v>
      </c>
      <c r="AQ51">
        <v>4.5901079365079358</v>
      </c>
      <c r="AR51">
        <v>0.32826902173913047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518.7138944617509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4.9501372217447956</v>
      </c>
      <c r="L52">
        <v>307.70999999999998</v>
      </c>
      <c r="M52">
        <v>27.15</v>
      </c>
      <c r="N52">
        <v>35.040000000000006</v>
      </c>
      <c r="O52">
        <v>0</v>
      </c>
      <c r="P52">
        <v>41.220000000000006</v>
      </c>
      <c r="Q52">
        <v>1.77</v>
      </c>
      <c r="R52">
        <v>6.92</v>
      </c>
      <c r="S52">
        <v>4.3400000000000007</v>
      </c>
      <c r="T52">
        <v>0</v>
      </c>
      <c r="U52">
        <v>19.069386283912081</v>
      </c>
      <c r="V52">
        <v>3.39</v>
      </c>
      <c r="W52">
        <v>5.46</v>
      </c>
      <c r="X52">
        <v>24.059999999999995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13.014456000000003</v>
      </c>
      <c r="AH52">
        <v>0</v>
      </c>
      <c r="AI52">
        <v>0</v>
      </c>
      <c r="AJ52">
        <v>0</v>
      </c>
      <c r="AK52">
        <v>15.869573680063043</v>
      </c>
      <c r="AL52">
        <v>0</v>
      </c>
      <c r="AM52">
        <v>0</v>
      </c>
      <c r="AN52">
        <v>0</v>
      </c>
      <c r="AO52">
        <v>0</v>
      </c>
      <c r="AP52">
        <v>0.60439600000000016</v>
      </c>
      <c r="AQ52">
        <v>4.5901079365079358</v>
      </c>
      <c r="AR52">
        <v>0.32826902173913047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519.3734179674077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4.9501372217447956</v>
      </c>
      <c r="L53">
        <v>307.70999999999998</v>
      </c>
      <c r="M53">
        <v>27.15</v>
      </c>
      <c r="N53">
        <v>35.040000000000006</v>
      </c>
      <c r="O53">
        <v>0</v>
      </c>
      <c r="P53">
        <v>41.220000000000006</v>
      </c>
      <c r="Q53">
        <v>1.77</v>
      </c>
      <c r="R53">
        <v>6.92</v>
      </c>
      <c r="S53">
        <v>4.3400000000000007</v>
      </c>
      <c r="T53">
        <v>0</v>
      </c>
      <c r="U53">
        <v>19.73</v>
      </c>
      <c r="V53">
        <v>3.39</v>
      </c>
      <c r="W53">
        <v>5.6000000000000005</v>
      </c>
      <c r="X53">
        <v>24.06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13.014456000000003</v>
      </c>
      <c r="AH53">
        <v>0</v>
      </c>
      <c r="AI53">
        <v>0</v>
      </c>
      <c r="AJ53">
        <v>0</v>
      </c>
      <c r="AK53">
        <v>15.869573680063043</v>
      </c>
      <c r="AL53">
        <v>0</v>
      </c>
      <c r="AM53">
        <v>0</v>
      </c>
      <c r="AN53">
        <v>0</v>
      </c>
      <c r="AO53">
        <v>0</v>
      </c>
      <c r="AP53">
        <v>0.60439600000000016</v>
      </c>
      <c r="AQ53">
        <v>4.5901079365079358</v>
      </c>
      <c r="AR53">
        <v>0.32826902173913047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520.17403168349574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4.9501372217447956</v>
      </c>
      <c r="L54">
        <v>307.70999999999998</v>
      </c>
      <c r="M54">
        <v>27.15</v>
      </c>
      <c r="N54">
        <v>35.040000000000006</v>
      </c>
      <c r="O54">
        <v>0</v>
      </c>
      <c r="P54">
        <v>41.220000000000006</v>
      </c>
      <c r="Q54">
        <v>1.77</v>
      </c>
      <c r="R54">
        <v>6.92</v>
      </c>
      <c r="S54">
        <v>4.3400000000000007</v>
      </c>
      <c r="T54">
        <v>0</v>
      </c>
      <c r="U54">
        <v>20.39</v>
      </c>
      <c r="V54">
        <v>3.39</v>
      </c>
      <c r="W54">
        <v>5.6000000000000005</v>
      </c>
      <c r="X54">
        <v>24.06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13.014456000000003</v>
      </c>
      <c r="AH54">
        <v>0</v>
      </c>
      <c r="AI54">
        <v>0</v>
      </c>
      <c r="AJ54">
        <v>0</v>
      </c>
      <c r="AK54">
        <v>15.869573680063043</v>
      </c>
      <c r="AL54">
        <v>0</v>
      </c>
      <c r="AM54">
        <v>0</v>
      </c>
      <c r="AN54">
        <v>0</v>
      </c>
      <c r="AO54">
        <v>0</v>
      </c>
      <c r="AP54">
        <v>0.60439600000000016</v>
      </c>
      <c r="AQ54">
        <v>4.5901079365079358</v>
      </c>
      <c r="AR54">
        <v>0.32826902173913047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520.83403168349571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4.9501372217447956</v>
      </c>
      <c r="L55">
        <v>307.70999999999998</v>
      </c>
      <c r="M55">
        <v>27.15</v>
      </c>
      <c r="N55">
        <v>35.040000000000006</v>
      </c>
      <c r="O55">
        <v>0</v>
      </c>
      <c r="P55">
        <v>23.080000000000002</v>
      </c>
      <c r="Q55">
        <v>1.77</v>
      </c>
      <c r="R55">
        <v>6.92</v>
      </c>
      <c r="S55">
        <v>4.3400000000000007</v>
      </c>
      <c r="T55">
        <v>0</v>
      </c>
      <c r="U55">
        <v>20.58</v>
      </c>
      <c r="V55">
        <v>3.39</v>
      </c>
      <c r="W55">
        <v>5.6000000000000005</v>
      </c>
      <c r="X55">
        <v>24.06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13.014456000000003</v>
      </c>
      <c r="AH55">
        <v>0</v>
      </c>
      <c r="AI55">
        <v>0</v>
      </c>
      <c r="AJ55">
        <v>0</v>
      </c>
      <c r="AK55">
        <v>15.869573680063043</v>
      </c>
      <c r="AL55">
        <v>0</v>
      </c>
      <c r="AM55">
        <v>0</v>
      </c>
      <c r="AN55">
        <v>0</v>
      </c>
      <c r="AO55">
        <v>0</v>
      </c>
      <c r="AP55">
        <v>0.60439600000000016</v>
      </c>
      <c r="AQ55">
        <v>0</v>
      </c>
      <c r="AR55">
        <v>0.32826902173913047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498.29392374698767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4.9501372217447956</v>
      </c>
      <c r="L56">
        <v>307.70999999999998</v>
      </c>
      <c r="M56">
        <v>27.15</v>
      </c>
      <c r="N56">
        <v>35.040000000000006</v>
      </c>
      <c r="O56">
        <v>0</v>
      </c>
      <c r="P56">
        <v>23.080000000000002</v>
      </c>
      <c r="Q56">
        <v>1.77</v>
      </c>
      <c r="R56">
        <v>6.92</v>
      </c>
      <c r="S56">
        <v>4.3400000000000007</v>
      </c>
      <c r="T56">
        <v>0</v>
      </c>
      <c r="U56">
        <v>20.58</v>
      </c>
      <c r="V56">
        <v>3.39</v>
      </c>
      <c r="W56">
        <v>5.6000000000000005</v>
      </c>
      <c r="X56">
        <v>24.06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13.014456000000003</v>
      </c>
      <c r="AH56">
        <v>0</v>
      </c>
      <c r="AI56">
        <v>0</v>
      </c>
      <c r="AJ56">
        <v>0</v>
      </c>
      <c r="AK56">
        <v>15.869573680063043</v>
      </c>
      <c r="AL56">
        <v>0</v>
      </c>
      <c r="AM56">
        <v>0</v>
      </c>
      <c r="AN56">
        <v>0</v>
      </c>
      <c r="AO56">
        <v>0</v>
      </c>
      <c r="AP56">
        <v>0.60439600000000016</v>
      </c>
      <c r="AQ56">
        <v>0</v>
      </c>
      <c r="AR56">
        <v>0.32826902173913047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498.29392374698767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4.9501372217447956</v>
      </c>
      <c r="L57">
        <v>307.70999999999998</v>
      </c>
      <c r="M57">
        <v>27.15</v>
      </c>
      <c r="N57">
        <v>35.040000000000006</v>
      </c>
      <c r="O57">
        <v>0</v>
      </c>
      <c r="P57">
        <v>23.080000000000002</v>
      </c>
      <c r="Q57">
        <v>1.77</v>
      </c>
      <c r="R57">
        <v>6.92</v>
      </c>
      <c r="S57">
        <v>4.3400000000000007</v>
      </c>
      <c r="T57">
        <v>0</v>
      </c>
      <c r="U57">
        <v>20.58</v>
      </c>
      <c r="V57">
        <v>3.39</v>
      </c>
      <c r="W57">
        <v>5.6000000000000005</v>
      </c>
      <c r="X57">
        <v>24.06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13.014456000000003</v>
      </c>
      <c r="AH57">
        <v>0</v>
      </c>
      <c r="AI57">
        <v>0</v>
      </c>
      <c r="AJ57">
        <v>0</v>
      </c>
      <c r="AK57">
        <v>15.869573680063043</v>
      </c>
      <c r="AL57">
        <v>0</v>
      </c>
      <c r="AM57">
        <v>0</v>
      </c>
      <c r="AN57">
        <v>0</v>
      </c>
      <c r="AO57">
        <v>0</v>
      </c>
      <c r="AP57">
        <v>0.60439600000000016</v>
      </c>
      <c r="AQ57">
        <v>0</v>
      </c>
      <c r="AR57">
        <v>0.32826902173913047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498.29392374698767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4.9501372217447956</v>
      </c>
      <c r="L58">
        <v>307.70999999999998</v>
      </c>
      <c r="M58">
        <v>27.15</v>
      </c>
      <c r="N58">
        <v>35.040000000000006</v>
      </c>
      <c r="O58">
        <v>0</v>
      </c>
      <c r="P58">
        <v>23.080000000000002</v>
      </c>
      <c r="Q58">
        <v>1.77</v>
      </c>
      <c r="R58">
        <v>6.92</v>
      </c>
      <c r="S58">
        <v>4.3400000000000007</v>
      </c>
      <c r="T58">
        <v>0</v>
      </c>
      <c r="U58">
        <v>20.58</v>
      </c>
      <c r="V58">
        <v>3.39</v>
      </c>
      <c r="W58">
        <v>5.6000000000000005</v>
      </c>
      <c r="X58">
        <v>24.06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13.014456000000003</v>
      </c>
      <c r="AH58">
        <v>0</v>
      </c>
      <c r="AI58">
        <v>0</v>
      </c>
      <c r="AJ58">
        <v>0</v>
      </c>
      <c r="AK58">
        <v>15.869573680063043</v>
      </c>
      <c r="AL58">
        <v>0</v>
      </c>
      <c r="AM58">
        <v>0</v>
      </c>
      <c r="AN58">
        <v>0</v>
      </c>
      <c r="AO58">
        <v>0</v>
      </c>
      <c r="AP58">
        <v>0.60439600000000016</v>
      </c>
      <c r="AQ58">
        <v>0</v>
      </c>
      <c r="AR58">
        <v>0.32826902173913047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498.29392374698767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4.9501372217447956</v>
      </c>
      <c r="L59">
        <v>307.70999999999998</v>
      </c>
      <c r="M59">
        <v>27.15</v>
      </c>
      <c r="N59">
        <v>35.040000000000006</v>
      </c>
      <c r="O59">
        <v>0</v>
      </c>
      <c r="P59">
        <v>41.026931648220163</v>
      </c>
      <c r="Q59">
        <v>1.77</v>
      </c>
      <c r="R59">
        <v>6.92</v>
      </c>
      <c r="S59">
        <v>4.3400000000000007</v>
      </c>
      <c r="T59">
        <v>0</v>
      </c>
      <c r="U59">
        <v>20.58</v>
      </c>
      <c r="V59">
        <v>3.39</v>
      </c>
      <c r="W59">
        <v>9.9400000000000013</v>
      </c>
      <c r="X59">
        <v>43.754447042081729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13.014456000000003</v>
      </c>
      <c r="AH59">
        <v>0</v>
      </c>
      <c r="AI59">
        <v>0</v>
      </c>
      <c r="AJ59">
        <v>0</v>
      </c>
      <c r="AK59">
        <v>15.869573680063043</v>
      </c>
      <c r="AL59">
        <v>0</v>
      </c>
      <c r="AM59">
        <v>0</v>
      </c>
      <c r="AN59">
        <v>0</v>
      </c>
      <c r="AO59">
        <v>0</v>
      </c>
      <c r="AP59">
        <v>0.60439600000000016</v>
      </c>
      <c r="AQ59">
        <v>0</v>
      </c>
      <c r="AR59">
        <v>0.19327989130434783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540.14031330685475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4.9501372217447956</v>
      </c>
      <c r="L60">
        <v>307.70999999999998</v>
      </c>
      <c r="M60">
        <v>27.15</v>
      </c>
      <c r="N60">
        <v>35.040000000000006</v>
      </c>
      <c r="O60">
        <v>0</v>
      </c>
      <c r="P60">
        <v>41.220000000000006</v>
      </c>
      <c r="Q60">
        <v>1.77</v>
      </c>
      <c r="R60">
        <v>6.92</v>
      </c>
      <c r="S60">
        <v>4.3400000000000007</v>
      </c>
      <c r="T60">
        <v>0</v>
      </c>
      <c r="U60">
        <v>20.58</v>
      </c>
      <c r="V60">
        <v>3.39</v>
      </c>
      <c r="W60">
        <v>9.9400000000000013</v>
      </c>
      <c r="X60">
        <v>43.754447042081729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13.014456000000003</v>
      </c>
      <c r="AH60">
        <v>0</v>
      </c>
      <c r="AI60">
        <v>0</v>
      </c>
      <c r="AJ60">
        <v>0</v>
      </c>
      <c r="AK60">
        <v>15.869573680063043</v>
      </c>
      <c r="AL60">
        <v>0</v>
      </c>
      <c r="AM60">
        <v>0</v>
      </c>
      <c r="AN60">
        <v>0</v>
      </c>
      <c r="AO60">
        <v>0</v>
      </c>
      <c r="AP60">
        <v>0.60439600000000016</v>
      </c>
      <c r="AQ60">
        <v>0</v>
      </c>
      <c r="AR60">
        <v>0.19327989130434783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540.33338165863461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4.9501372217447956</v>
      </c>
      <c r="L61">
        <v>307.70999999999998</v>
      </c>
      <c r="M61">
        <v>27.15</v>
      </c>
      <c r="N61">
        <v>35.040000000000006</v>
      </c>
      <c r="O61">
        <v>0</v>
      </c>
      <c r="P61">
        <v>41.220000000000006</v>
      </c>
      <c r="Q61">
        <v>1.77</v>
      </c>
      <c r="R61">
        <v>6.92</v>
      </c>
      <c r="S61">
        <v>4.3400000000000007</v>
      </c>
      <c r="T61">
        <v>0</v>
      </c>
      <c r="U61">
        <v>20.58</v>
      </c>
      <c r="V61">
        <v>3.39</v>
      </c>
      <c r="W61">
        <v>9.9400000000000013</v>
      </c>
      <c r="X61">
        <v>43.754447042081729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13.014456000000003</v>
      </c>
      <c r="AH61">
        <v>0</v>
      </c>
      <c r="AI61">
        <v>0</v>
      </c>
      <c r="AJ61">
        <v>0</v>
      </c>
      <c r="AK61">
        <v>15.869573680063043</v>
      </c>
      <c r="AL61">
        <v>0</v>
      </c>
      <c r="AM61">
        <v>0</v>
      </c>
      <c r="AN61">
        <v>0</v>
      </c>
      <c r="AO61">
        <v>0</v>
      </c>
      <c r="AP61">
        <v>0.60439600000000016</v>
      </c>
      <c r="AQ61">
        <v>0</v>
      </c>
      <c r="AR61">
        <v>0.19327989130434783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540.33338165863461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4.9501372217447956</v>
      </c>
      <c r="L62">
        <v>307.70999999999998</v>
      </c>
      <c r="M62">
        <v>27.15</v>
      </c>
      <c r="N62">
        <v>35.040000000000006</v>
      </c>
      <c r="O62">
        <v>0</v>
      </c>
      <c r="P62">
        <v>41.220000000000006</v>
      </c>
      <c r="Q62">
        <v>1.77</v>
      </c>
      <c r="R62">
        <v>6.92</v>
      </c>
      <c r="S62">
        <v>4.3400000000000007</v>
      </c>
      <c r="T62">
        <v>0</v>
      </c>
      <c r="U62">
        <v>21.059386327874584</v>
      </c>
      <c r="V62">
        <v>3.39</v>
      </c>
      <c r="W62">
        <v>9.9400000000000013</v>
      </c>
      <c r="X62">
        <v>43.754447042081729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13.014456000000003</v>
      </c>
      <c r="AH62">
        <v>0</v>
      </c>
      <c r="AI62">
        <v>0</v>
      </c>
      <c r="AJ62">
        <v>0</v>
      </c>
      <c r="AK62">
        <v>15.869573680063043</v>
      </c>
      <c r="AL62">
        <v>0</v>
      </c>
      <c r="AM62">
        <v>0</v>
      </c>
      <c r="AN62">
        <v>0</v>
      </c>
      <c r="AO62">
        <v>0</v>
      </c>
      <c r="AP62">
        <v>0.60439600000000016</v>
      </c>
      <c r="AQ62">
        <v>4.5901079365079358</v>
      </c>
      <c r="AR62">
        <v>0.19327989130434783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545.40287592301706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</v>
      </c>
      <c r="L63">
        <v>307.70999999999998</v>
      </c>
      <c r="M63">
        <v>27.15</v>
      </c>
      <c r="N63">
        <v>35.040000000000006</v>
      </c>
      <c r="O63">
        <v>0</v>
      </c>
      <c r="P63">
        <v>41.220000000000006</v>
      </c>
      <c r="Q63">
        <v>1.77</v>
      </c>
      <c r="R63">
        <v>6.92</v>
      </c>
      <c r="S63">
        <v>4.3400000000000007</v>
      </c>
      <c r="T63">
        <v>0</v>
      </c>
      <c r="U63">
        <v>21.72</v>
      </c>
      <c r="V63">
        <v>3.39</v>
      </c>
      <c r="W63">
        <v>9.9400000000000013</v>
      </c>
      <c r="X63">
        <v>43.754447042081729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13.014456000000003</v>
      </c>
      <c r="AH63">
        <v>0</v>
      </c>
      <c r="AI63">
        <v>0</v>
      </c>
      <c r="AJ63">
        <v>0</v>
      </c>
      <c r="AK63">
        <v>15.869573680063043</v>
      </c>
      <c r="AL63">
        <v>0</v>
      </c>
      <c r="AM63">
        <v>0</v>
      </c>
      <c r="AN63">
        <v>0</v>
      </c>
      <c r="AO63">
        <v>0</v>
      </c>
      <c r="AP63">
        <v>0.60439600000000016</v>
      </c>
      <c r="AQ63">
        <v>4.5901079365079358</v>
      </c>
      <c r="AR63">
        <v>0.19327989130434783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546.07335237339771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</v>
      </c>
      <c r="L64">
        <v>307.70999999999998</v>
      </c>
      <c r="M64">
        <v>27.15</v>
      </c>
      <c r="N64">
        <v>35.040000000000006</v>
      </c>
      <c r="O64">
        <v>0</v>
      </c>
      <c r="P64">
        <v>41.220000000000006</v>
      </c>
      <c r="Q64">
        <v>1.77</v>
      </c>
      <c r="R64">
        <v>6.92</v>
      </c>
      <c r="S64">
        <v>4.3400000000000007</v>
      </c>
      <c r="T64">
        <v>0</v>
      </c>
      <c r="U64">
        <v>22.380613503659639</v>
      </c>
      <c r="V64">
        <v>3.39</v>
      </c>
      <c r="W64">
        <v>9.9400000000000013</v>
      </c>
      <c r="X64">
        <v>43.754447042081729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13.014456000000003</v>
      </c>
      <c r="AH64">
        <v>0</v>
      </c>
      <c r="AI64">
        <v>0</v>
      </c>
      <c r="AJ64">
        <v>0</v>
      </c>
      <c r="AK64">
        <v>15.869573680063043</v>
      </c>
      <c r="AL64">
        <v>0</v>
      </c>
      <c r="AM64">
        <v>0</v>
      </c>
      <c r="AN64">
        <v>0</v>
      </c>
      <c r="AO64">
        <v>0</v>
      </c>
      <c r="AP64">
        <v>0.60439600000000016</v>
      </c>
      <c r="AQ64">
        <v>4.5901079365079358</v>
      </c>
      <c r="AR64">
        <v>0.19327989130434783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546.73396587705736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</v>
      </c>
      <c r="L65">
        <v>307.70999999999998</v>
      </c>
      <c r="M65">
        <v>27.15</v>
      </c>
      <c r="N65">
        <v>35.040000000000006</v>
      </c>
      <c r="O65">
        <v>0</v>
      </c>
      <c r="P65">
        <v>41.220000000000006</v>
      </c>
      <c r="Q65">
        <v>1.77</v>
      </c>
      <c r="R65">
        <v>6.92</v>
      </c>
      <c r="S65">
        <v>4.3400000000000007</v>
      </c>
      <c r="T65">
        <v>0</v>
      </c>
      <c r="U65">
        <v>23.05</v>
      </c>
      <c r="V65">
        <v>3.39</v>
      </c>
      <c r="W65">
        <v>9.9400000000000013</v>
      </c>
      <c r="X65">
        <v>43.754447042081729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4.8629863739591217</v>
      </c>
      <c r="AF65">
        <v>2.61696247464503</v>
      </c>
      <c r="AG65">
        <v>13.014456000000003</v>
      </c>
      <c r="AH65">
        <v>0</v>
      </c>
      <c r="AI65">
        <v>0</v>
      </c>
      <c r="AJ65">
        <v>0</v>
      </c>
      <c r="AK65">
        <v>15.869573680063043</v>
      </c>
      <c r="AL65">
        <v>0</v>
      </c>
      <c r="AM65">
        <v>0</v>
      </c>
      <c r="AN65">
        <v>0</v>
      </c>
      <c r="AO65">
        <v>0</v>
      </c>
      <c r="AP65">
        <v>0.60439600000000016</v>
      </c>
      <c r="AQ65">
        <v>4.5901079365079358</v>
      </c>
      <c r="AR65">
        <v>0.19327989130434783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552.26633874735671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</v>
      </c>
      <c r="L66">
        <v>307.70999999999998</v>
      </c>
      <c r="M66">
        <v>27.15</v>
      </c>
      <c r="N66">
        <v>35.040000000000006</v>
      </c>
      <c r="O66">
        <v>0</v>
      </c>
      <c r="P66">
        <v>41.220000000000006</v>
      </c>
      <c r="Q66">
        <v>1.77</v>
      </c>
      <c r="R66">
        <v>6.92</v>
      </c>
      <c r="S66">
        <v>4.3400000000000007</v>
      </c>
      <c r="T66">
        <v>0</v>
      </c>
      <c r="U66">
        <v>23.23</v>
      </c>
      <c r="V66">
        <v>3.39</v>
      </c>
      <c r="W66">
        <v>9.9400000000000013</v>
      </c>
      <c r="X66">
        <v>43.754447042081729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4.8629863739591217</v>
      </c>
      <c r="AF66">
        <v>2.61696247464503</v>
      </c>
      <c r="AG66">
        <v>13.014456000000003</v>
      </c>
      <c r="AH66">
        <v>0</v>
      </c>
      <c r="AI66">
        <v>0</v>
      </c>
      <c r="AJ66">
        <v>0</v>
      </c>
      <c r="AK66">
        <v>15.869573680063043</v>
      </c>
      <c r="AL66">
        <v>0</v>
      </c>
      <c r="AM66">
        <v>0</v>
      </c>
      <c r="AN66">
        <v>0</v>
      </c>
      <c r="AO66">
        <v>0</v>
      </c>
      <c r="AP66">
        <v>0.60439600000000016</v>
      </c>
      <c r="AQ66">
        <v>9.183284126984125</v>
      </c>
      <c r="AR66">
        <v>0.19327989130434783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557.03951493783302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</v>
      </c>
      <c r="L67">
        <v>307.70999999999998</v>
      </c>
      <c r="M67">
        <v>27.15</v>
      </c>
      <c r="N67">
        <v>35.040000000000006</v>
      </c>
      <c r="O67">
        <v>0</v>
      </c>
      <c r="P67">
        <v>41.220000000000006</v>
      </c>
      <c r="Q67">
        <v>1.77</v>
      </c>
      <c r="R67">
        <v>6.92</v>
      </c>
      <c r="S67">
        <v>4.3400000000000007</v>
      </c>
      <c r="T67">
        <v>0</v>
      </c>
      <c r="U67">
        <v>23.23</v>
      </c>
      <c r="V67">
        <v>3.39</v>
      </c>
      <c r="W67">
        <v>7.69</v>
      </c>
      <c r="X67">
        <v>24.039999999999996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4.8629863739591217</v>
      </c>
      <c r="AF67">
        <v>2.61696247464503</v>
      </c>
      <c r="AG67">
        <v>13.014456000000003</v>
      </c>
      <c r="AH67">
        <v>0</v>
      </c>
      <c r="AI67">
        <v>0</v>
      </c>
      <c r="AJ67">
        <v>0</v>
      </c>
      <c r="AK67">
        <v>15.869573680063043</v>
      </c>
      <c r="AL67">
        <v>0</v>
      </c>
      <c r="AM67">
        <v>0</v>
      </c>
      <c r="AN67">
        <v>0</v>
      </c>
      <c r="AO67">
        <v>0</v>
      </c>
      <c r="AP67">
        <v>0.60439600000000016</v>
      </c>
      <c r="AQ67">
        <v>9.183284126984125</v>
      </c>
      <c r="AR67">
        <v>0.19327989130434783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535.07506789575143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4.96</v>
      </c>
      <c r="L68">
        <v>307.70999999999998</v>
      </c>
      <c r="M68">
        <v>27.15</v>
      </c>
      <c r="N68">
        <v>35.040000000000006</v>
      </c>
      <c r="O68">
        <v>0</v>
      </c>
      <c r="P68">
        <v>41.220000000000006</v>
      </c>
      <c r="Q68">
        <v>1.77</v>
      </c>
      <c r="R68">
        <v>6.92</v>
      </c>
      <c r="S68">
        <v>4.3400000000000007</v>
      </c>
      <c r="T68">
        <v>0</v>
      </c>
      <c r="U68">
        <v>23.23</v>
      </c>
      <c r="V68">
        <v>3.39</v>
      </c>
      <c r="W68">
        <v>7.69</v>
      </c>
      <c r="X68">
        <v>24.04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4.8629863739591217</v>
      </c>
      <c r="AF68">
        <v>2.61696247464503</v>
      </c>
      <c r="AG68">
        <v>13.014456000000003</v>
      </c>
      <c r="AH68">
        <v>6.1482804646251328</v>
      </c>
      <c r="AI68">
        <v>0</v>
      </c>
      <c r="AJ68">
        <v>0</v>
      </c>
      <c r="AK68">
        <v>15.869573680063043</v>
      </c>
      <c r="AL68">
        <v>0</v>
      </c>
      <c r="AM68">
        <v>0</v>
      </c>
      <c r="AN68">
        <v>0</v>
      </c>
      <c r="AO68">
        <v>0</v>
      </c>
      <c r="AP68">
        <v>0.60439600000000016</v>
      </c>
      <c r="AQ68">
        <v>9.183284126984125</v>
      </c>
      <c r="AR68">
        <v>0.19327989130434783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541.22334836037646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4.96</v>
      </c>
      <c r="L69">
        <v>307.70999999999998</v>
      </c>
      <c r="M69">
        <v>27.15</v>
      </c>
      <c r="N69">
        <v>35.040000000000006</v>
      </c>
      <c r="O69">
        <v>0</v>
      </c>
      <c r="P69">
        <v>41.220000000000006</v>
      </c>
      <c r="Q69">
        <v>1.77</v>
      </c>
      <c r="R69">
        <v>6.92</v>
      </c>
      <c r="S69">
        <v>4.3400000000000007</v>
      </c>
      <c r="T69">
        <v>0</v>
      </c>
      <c r="U69">
        <v>23.23</v>
      </c>
      <c r="V69">
        <v>3.39</v>
      </c>
      <c r="W69">
        <v>7.69</v>
      </c>
      <c r="X69">
        <v>24.04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2.61696247464503</v>
      </c>
      <c r="AG69">
        <v>13.014456000000003</v>
      </c>
      <c r="AH69">
        <v>12.569613305174235</v>
      </c>
      <c r="AI69">
        <v>0</v>
      </c>
      <c r="AJ69">
        <v>0</v>
      </c>
      <c r="AK69">
        <v>15.869573680063043</v>
      </c>
      <c r="AL69">
        <v>0</v>
      </c>
      <c r="AM69">
        <v>0</v>
      </c>
      <c r="AN69">
        <v>0</v>
      </c>
      <c r="AO69">
        <v>0</v>
      </c>
      <c r="AP69">
        <v>0.60439600000000016</v>
      </c>
      <c r="AQ69">
        <v>13.773392063492061</v>
      </c>
      <c r="AR69">
        <v>0.19327989130434783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552.23478913743349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4.96</v>
      </c>
      <c r="L70">
        <v>307.70999999999998</v>
      </c>
      <c r="M70">
        <v>27.15</v>
      </c>
      <c r="N70">
        <v>35.040000000000006</v>
      </c>
      <c r="O70">
        <v>0</v>
      </c>
      <c r="P70">
        <v>41.220000000000006</v>
      </c>
      <c r="Q70">
        <v>1.77</v>
      </c>
      <c r="R70">
        <v>6.92</v>
      </c>
      <c r="S70">
        <v>4.3400000000000007</v>
      </c>
      <c r="T70">
        <v>0</v>
      </c>
      <c r="U70">
        <v>23.23</v>
      </c>
      <c r="V70">
        <v>3.39</v>
      </c>
      <c r="W70">
        <v>7.6899999999999995</v>
      </c>
      <c r="X70">
        <v>24.04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4.8629863739591217</v>
      </c>
      <c r="AF70">
        <v>2.61696247464503</v>
      </c>
      <c r="AG70">
        <v>13.014456000000003</v>
      </c>
      <c r="AH70">
        <v>13.717046884899684</v>
      </c>
      <c r="AI70">
        <v>0</v>
      </c>
      <c r="AJ70">
        <v>0</v>
      </c>
      <c r="AK70">
        <v>15.869573680063043</v>
      </c>
      <c r="AL70">
        <v>0</v>
      </c>
      <c r="AM70">
        <v>0</v>
      </c>
      <c r="AN70">
        <v>0</v>
      </c>
      <c r="AO70">
        <v>0</v>
      </c>
      <c r="AP70">
        <v>0.60439600000000016</v>
      </c>
      <c r="AQ70">
        <v>13.773392063492061</v>
      </c>
      <c r="AR70">
        <v>0.19327989130434783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553.38222271715904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4.96</v>
      </c>
      <c r="L71">
        <v>317.63</v>
      </c>
      <c r="M71">
        <v>27.15</v>
      </c>
      <c r="N71">
        <v>35.040000000000006</v>
      </c>
      <c r="O71">
        <v>0</v>
      </c>
      <c r="P71">
        <v>41.220000000000006</v>
      </c>
      <c r="Q71">
        <v>2.35</v>
      </c>
      <c r="R71">
        <v>8.4799999999999986</v>
      </c>
      <c r="S71">
        <v>6.8</v>
      </c>
      <c r="T71">
        <v>0</v>
      </c>
      <c r="U71">
        <v>23.23</v>
      </c>
      <c r="V71">
        <v>5.38</v>
      </c>
      <c r="W71">
        <v>9.94</v>
      </c>
      <c r="X71">
        <v>43.75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4.8629863739591217</v>
      </c>
      <c r="AF71">
        <v>5.2369929006085192</v>
      </c>
      <c r="AG71">
        <v>13.014456000000003</v>
      </c>
      <c r="AH71">
        <v>20.702892502639919</v>
      </c>
      <c r="AI71">
        <v>0</v>
      </c>
      <c r="AJ71">
        <v>0</v>
      </c>
      <c r="AK71">
        <v>15.869573680063043</v>
      </c>
      <c r="AL71">
        <v>0</v>
      </c>
      <c r="AM71">
        <v>0</v>
      </c>
      <c r="AN71">
        <v>0</v>
      </c>
      <c r="AO71">
        <v>0</v>
      </c>
      <c r="AP71">
        <v>0.60439600000000016</v>
      </c>
      <c r="AQ71">
        <v>13.773392063492061</v>
      </c>
      <c r="AR71">
        <v>0.39269565217391306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601.6575145217322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4.9501239979959921</v>
      </c>
      <c r="L72">
        <v>395.65</v>
      </c>
      <c r="M72">
        <v>27.15</v>
      </c>
      <c r="N72">
        <v>35.040000000000006</v>
      </c>
      <c r="O72">
        <v>0</v>
      </c>
      <c r="P72">
        <v>41.220000000000006</v>
      </c>
      <c r="Q72">
        <v>2.4900000000000002</v>
      </c>
      <c r="R72">
        <v>8.84</v>
      </c>
      <c r="S72">
        <v>7.1500000000000012</v>
      </c>
      <c r="T72">
        <v>0</v>
      </c>
      <c r="U72">
        <v>23.23</v>
      </c>
      <c r="V72">
        <v>6.13</v>
      </c>
      <c r="W72">
        <v>9.94</v>
      </c>
      <c r="X72">
        <v>43.75</v>
      </c>
      <c r="Y72">
        <v>0</v>
      </c>
      <c r="Z72">
        <v>0.65045454545454551</v>
      </c>
      <c r="AA72">
        <v>3.4938945147679323</v>
      </c>
      <c r="AB72">
        <v>1.1045761440360089</v>
      </c>
      <c r="AC72">
        <v>0.56454217056698608</v>
      </c>
      <c r="AD72">
        <v>5.3907047691143077</v>
      </c>
      <c r="AE72">
        <v>9.7229046177138532</v>
      </c>
      <c r="AF72">
        <v>7.8539553752535491</v>
      </c>
      <c r="AG72">
        <v>13.014456000000003</v>
      </c>
      <c r="AH72">
        <v>27.602834002111937</v>
      </c>
      <c r="AI72">
        <v>0</v>
      </c>
      <c r="AJ72">
        <v>0</v>
      </c>
      <c r="AK72">
        <v>15.869573680063043</v>
      </c>
      <c r="AL72">
        <v>0</v>
      </c>
      <c r="AM72">
        <v>0</v>
      </c>
      <c r="AN72">
        <v>0</v>
      </c>
      <c r="AO72">
        <v>0</v>
      </c>
      <c r="AP72">
        <v>0.60439600000000016</v>
      </c>
      <c r="AQ72">
        <v>13.773392063492061</v>
      </c>
      <c r="AR72">
        <v>0.39269565217391306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706.84863288153997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4.9501039632033272</v>
      </c>
      <c r="L73">
        <v>450.92</v>
      </c>
      <c r="M73">
        <v>27.15</v>
      </c>
      <c r="N73">
        <v>35.040000000000006</v>
      </c>
      <c r="O73">
        <v>0</v>
      </c>
      <c r="P73">
        <v>41.220000000000006</v>
      </c>
      <c r="Q73">
        <v>2.9730650154798761</v>
      </c>
      <c r="R73">
        <v>11.416932581251677</v>
      </c>
      <c r="S73">
        <v>7.7799999999999994</v>
      </c>
      <c r="T73">
        <v>0</v>
      </c>
      <c r="U73">
        <v>23.23</v>
      </c>
      <c r="V73">
        <v>6.13</v>
      </c>
      <c r="W73">
        <v>9.94</v>
      </c>
      <c r="X73">
        <v>43.75</v>
      </c>
      <c r="Y73">
        <v>0</v>
      </c>
      <c r="Z73">
        <v>3.8475000000000001</v>
      </c>
      <c r="AA73">
        <v>8.2884135021097034</v>
      </c>
      <c r="AB73">
        <v>3.9335183795948985</v>
      </c>
      <c r="AC73">
        <v>2.8564606565101305</v>
      </c>
      <c r="AD73">
        <v>8.0875912187736567</v>
      </c>
      <c r="AE73">
        <v>9.7229046177138532</v>
      </c>
      <c r="AF73">
        <v>11.520157200811356</v>
      </c>
      <c r="AG73">
        <v>13.014456000000003</v>
      </c>
      <c r="AH73">
        <v>34.502775501583955</v>
      </c>
      <c r="AI73">
        <v>0</v>
      </c>
      <c r="AJ73">
        <v>0</v>
      </c>
      <c r="AK73">
        <v>15.869573680063043</v>
      </c>
      <c r="AL73">
        <v>0</v>
      </c>
      <c r="AM73">
        <v>2.3318829707426856</v>
      </c>
      <c r="AN73">
        <v>0</v>
      </c>
      <c r="AO73">
        <v>0</v>
      </c>
      <c r="AP73">
        <v>0.60439600000000016</v>
      </c>
      <c r="AQ73">
        <v>18.363499999999998</v>
      </c>
      <c r="AR73">
        <v>0.39269565217391306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799.10605628880785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8.8001499301461834</v>
      </c>
      <c r="L74">
        <v>521.12</v>
      </c>
      <c r="M74">
        <v>27.15</v>
      </c>
      <c r="N74">
        <v>35.040000000000006</v>
      </c>
      <c r="O74">
        <v>0</v>
      </c>
      <c r="P74">
        <v>41.220000000000006</v>
      </c>
      <c r="Q74">
        <v>3.0300000000000002</v>
      </c>
      <c r="R74">
        <v>12.506931567328918</v>
      </c>
      <c r="S74">
        <v>7.79</v>
      </c>
      <c r="T74">
        <v>0</v>
      </c>
      <c r="U74">
        <v>23.23</v>
      </c>
      <c r="V74">
        <v>6.13</v>
      </c>
      <c r="W74">
        <v>9.94</v>
      </c>
      <c r="X74">
        <v>43.75</v>
      </c>
      <c r="Y74">
        <v>0</v>
      </c>
      <c r="Z74">
        <v>3.8475000000000001</v>
      </c>
      <c r="AA74">
        <v>8.2884135021097034</v>
      </c>
      <c r="AB74">
        <v>3.9335183795948985</v>
      </c>
      <c r="AC74">
        <v>2.8564606565101305</v>
      </c>
      <c r="AD74">
        <v>8.0875912187736567</v>
      </c>
      <c r="AE74">
        <v>9.7229046177138532</v>
      </c>
      <c r="AF74">
        <v>11.520157200811356</v>
      </c>
      <c r="AG74">
        <v>13.014456000000003</v>
      </c>
      <c r="AH74">
        <v>34.502775501583955</v>
      </c>
      <c r="AI74">
        <v>0</v>
      </c>
      <c r="AJ74">
        <v>0</v>
      </c>
      <c r="AK74">
        <v>15.869573680063043</v>
      </c>
      <c r="AL74">
        <v>0</v>
      </c>
      <c r="AM74">
        <v>2.3318829707426856</v>
      </c>
      <c r="AN74">
        <v>0</v>
      </c>
      <c r="AO74">
        <v>0</v>
      </c>
      <c r="AP74">
        <v>0.60439600000000016</v>
      </c>
      <c r="AQ74">
        <v>18.363499999999998</v>
      </c>
      <c r="AR74">
        <v>0.39269565217391306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874.313036226348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8.9901369257950527</v>
      </c>
      <c r="L75">
        <v>521.12</v>
      </c>
      <c r="M75">
        <v>27.15</v>
      </c>
      <c r="N75">
        <v>35.040000000000006</v>
      </c>
      <c r="O75">
        <v>0</v>
      </c>
      <c r="P75">
        <v>41.220000000000006</v>
      </c>
      <c r="Q75">
        <v>3.0300000000000002</v>
      </c>
      <c r="R75">
        <v>12.506931567328918</v>
      </c>
      <c r="S75">
        <v>7.79</v>
      </c>
      <c r="T75">
        <v>0</v>
      </c>
      <c r="U75">
        <v>21.900000000000002</v>
      </c>
      <c r="V75">
        <v>6.13</v>
      </c>
      <c r="W75">
        <v>9.94</v>
      </c>
      <c r="X75">
        <v>43.75</v>
      </c>
      <c r="Y75">
        <v>0</v>
      </c>
      <c r="Z75">
        <v>3.8475000000000001</v>
      </c>
      <c r="AA75">
        <v>8.2884135021097034</v>
      </c>
      <c r="AB75">
        <v>3.9335183795948985</v>
      </c>
      <c r="AC75">
        <v>2.8564606565101305</v>
      </c>
      <c r="AD75">
        <v>8.0875912187736567</v>
      </c>
      <c r="AE75">
        <v>9.7229046177138532</v>
      </c>
      <c r="AF75">
        <v>11.520157200811356</v>
      </c>
      <c r="AG75">
        <v>13.014456000000003</v>
      </c>
      <c r="AH75">
        <v>34.502775501583955</v>
      </c>
      <c r="AI75">
        <v>0</v>
      </c>
      <c r="AJ75">
        <v>0</v>
      </c>
      <c r="AK75">
        <v>15.869573680063043</v>
      </c>
      <c r="AL75">
        <v>0</v>
      </c>
      <c r="AM75">
        <v>2.3318829707426856</v>
      </c>
      <c r="AN75">
        <v>0</v>
      </c>
      <c r="AO75">
        <v>0</v>
      </c>
      <c r="AP75">
        <v>0.75472800000000018</v>
      </c>
      <c r="AQ75">
        <v>18.363499999999998</v>
      </c>
      <c r="AR75">
        <v>0.39269565217391306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873.32335522199685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8.9901369257950527</v>
      </c>
      <c r="L76">
        <v>521.12</v>
      </c>
      <c r="M76">
        <v>27.15</v>
      </c>
      <c r="N76">
        <v>35.040000000000006</v>
      </c>
      <c r="O76">
        <v>0</v>
      </c>
      <c r="P76">
        <v>41.220000000000006</v>
      </c>
      <c r="Q76">
        <v>3.0300000000000002</v>
      </c>
      <c r="R76">
        <v>12.506931567328918</v>
      </c>
      <c r="S76">
        <v>7.79</v>
      </c>
      <c r="T76">
        <v>0</v>
      </c>
      <c r="U76">
        <v>20.58</v>
      </c>
      <c r="V76">
        <v>6.13</v>
      </c>
      <c r="W76">
        <v>9.94</v>
      </c>
      <c r="X76">
        <v>43.75</v>
      </c>
      <c r="Y76">
        <v>0</v>
      </c>
      <c r="Z76">
        <v>3.8475000000000001</v>
      </c>
      <c r="AA76">
        <v>10.484751054852319</v>
      </c>
      <c r="AB76">
        <v>3.9335183795948985</v>
      </c>
      <c r="AC76">
        <v>2.8564606565101305</v>
      </c>
      <c r="AD76">
        <v>8.0875912187736567</v>
      </c>
      <c r="AE76">
        <v>9.7229046177138532</v>
      </c>
      <c r="AF76">
        <v>11.520157200811356</v>
      </c>
      <c r="AG76">
        <v>13.014456000000003</v>
      </c>
      <c r="AH76">
        <v>34.502775501583955</v>
      </c>
      <c r="AI76">
        <v>0</v>
      </c>
      <c r="AJ76">
        <v>0</v>
      </c>
      <c r="AK76">
        <v>15.869573680063043</v>
      </c>
      <c r="AL76">
        <v>0</v>
      </c>
      <c r="AM76">
        <v>2.3318829707426856</v>
      </c>
      <c r="AN76">
        <v>0</v>
      </c>
      <c r="AO76">
        <v>0</v>
      </c>
      <c r="AP76">
        <v>0.75472800000000018</v>
      </c>
      <c r="AQ76">
        <v>18.363499999999998</v>
      </c>
      <c r="AR76">
        <v>0.39269565217391306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874.19969277473945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8.9901369257950527</v>
      </c>
      <c r="L77">
        <v>521.12</v>
      </c>
      <c r="M77">
        <v>27.15</v>
      </c>
      <c r="N77">
        <v>35.040000000000006</v>
      </c>
      <c r="O77">
        <v>0</v>
      </c>
      <c r="P77">
        <v>41.220000000000006</v>
      </c>
      <c r="Q77">
        <v>3.0300000000000002</v>
      </c>
      <c r="R77">
        <v>12.506931567328918</v>
      </c>
      <c r="S77">
        <v>7.79</v>
      </c>
      <c r="T77">
        <v>0</v>
      </c>
      <c r="U77">
        <v>19.25</v>
      </c>
      <c r="V77">
        <v>6.13</v>
      </c>
      <c r="W77">
        <v>9.94</v>
      </c>
      <c r="X77">
        <v>43.75</v>
      </c>
      <c r="Y77">
        <v>0</v>
      </c>
      <c r="Z77">
        <v>3.8475000000000001</v>
      </c>
      <c r="AA77">
        <v>10.975552742616035</v>
      </c>
      <c r="AB77">
        <v>3.9335183795948985</v>
      </c>
      <c r="AC77">
        <v>2.8564606565101305</v>
      </c>
      <c r="AD77">
        <v>8.0875912187736567</v>
      </c>
      <c r="AE77">
        <v>9.7229046177138532</v>
      </c>
      <c r="AF77">
        <v>11.520157200811356</v>
      </c>
      <c r="AG77">
        <v>13.014456000000003</v>
      </c>
      <c r="AH77">
        <v>34.502775501583955</v>
      </c>
      <c r="AI77">
        <v>0</v>
      </c>
      <c r="AJ77">
        <v>0</v>
      </c>
      <c r="AK77">
        <v>15.869573680063043</v>
      </c>
      <c r="AL77">
        <v>0</v>
      </c>
      <c r="AM77">
        <v>2.3318829707426856</v>
      </c>
      <c r="AN77">
        <v>0</v>
      </c>
      <c r="AO77">
        <v>0</v>
      </c>
      <c r="AP77">
        <v>0.75472800000000018</v>
      </c>
      <c r="AQ77">
        <v>18.363499999999998</v>
      </c>
      <c r="AR77">
        <v>0.39269565217391306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873.3604944625032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8.9901369257950527</v>
      </c>
      <c r="L78">
        <v>555.28000000000009</v>
      </c>
      <c r="M78">
        <v>27.15</v>
      </c>
      <c r="N78">
        <v>35.040000000000006</v>
      </c>
      <c r="O78">
        <v>0</v>
      </c>
      <c r="P78">
        <v>41.220000000000006</v>
      </c>
      <c r="Q78">
        <v>3.0300000000000002</v>
      </c>
      <c r="R78">
        <v>12.506931567328918</v>
      </c>
      <c r="S78">
        <v>7.79</v>
      </c>
      <c r="T78">
        <v>0</v>
      </c>
      <c r="U78">
        <v>17.920613530539576</v>
      </c>
      <c r="V78">
        <v>6.13</v>
      </c>
      <c r="W78">
        <v>9.94</v>
      </c>
      <c r="X78">
        <v>43.75</v>
      </c>
      <c r="Y78">
        <v>0</v>
      </c>
      <c r="Z78">
        <v>0.65045454545454551</v>
      </c>
      <c r="AA78">
        <v>3.4938945147679323</v>
      </c>
      <c r="AB78">
        <v>0.98491372843210778</v>
      </c>
      <c r="AC78">
        <v>2.8564606565101305</v>
      </c>
      <c r="AD78">
        <v>5.3907047691143077</v>
      </c>
      <c r="AE78">
        <v>9.7229046177138532</v>
      </c>
      <c r="AF78">
        <v>5.81683569979716</v>
      </c>
      <c r="AG78">
        <v>13.014456000000003</v>
      </c>
      <c r="AH78">
        <v>34.502775501583955</v>
      </c>
      <c r="AI78">
        <v>0</v>
      </c>
      <c r="AJ78">
        <v>0</v>
      </c>
      <c r="AK78">
        <v>15.869573680063043</v>
      </c>
      <c r="AL78">
        <v>0</v>
      </c>
      <c r="AM78">
        <v>0</v>
      </c>
      <c r="AN78">
        <v>0</v>
      </c>
      <c r="AO78">
        <v>0</v>
      </c>
      <c r="AP78">
        <v>0.75472800000000018</v>
      </c>
      <c r="AQ78">
        <v>18.363499999999998</v>
      </c>
      <c r="AR78">
        <v>0.39269565217391306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881.83170873807023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8.9901369257950527</v>
      </c>
      <c r="L79">
        <v>555.28000000000009</v>
      </c>
      <c r="M79">
        <v>27.15</v>
      </c>
      <c r="N79">
        <v>35.040000000000006</v>
      </c>
      <c r="O79">
        <v>0</v>
      </c>
      <c r="P79">
        <v>41.220000000000006</v>
      </c>
      <c r="Q79">
        <v>3.0300000000000002</v>
      </c>
      <c r="R79">
        <v>12.506931567328918</v>
      </c>
      <c r="S79">
        <v>7.79</v>
      </c>
      <c r="T79">
        <v>0</v>
      </c>
      <c r="U79">
        <v>16.599386230865932</v>
      </c>
      <c r="V79">
        <v>6.13</v>
      </c>
      <c r="W79">
        <v>9.94</v>
      </c>
      <c r="X79">
        <v>43.75</v>
      </c>
      <c r="Y79">
        <v>0</v>
      </c>
      <c r="Z79">
        <v>0</v>
      </c>
      <c r="AA79">
        <v>3.4938945147679323</v>
      </c>
      <c r="AB79">
        <v>0</v>
      </c>
      <c r="AC79">
        <v>0</v>
      </c>
      <c r="AD79">
        <v>0</v>
      </c>
      <c r="AE79">
        <v>4.8629863739591217</v>
      </c>
      <c r="AF79">
        <v>2.61696247464503</v>
      </c>
      <c r="AG79">
        <v>13.014456000000003</v>
      </c>
      <c r="AH79">
        <v>27.602834002111937</v>
      </c>
      <c r="AI79">
        <v>1.1260816967792615</v>
      </c>
      <c r="AJ79">
        <v>0</v>
      </c>
      <c r="AK79">
        <v>15.869573680063043</v>
      </c>
      <c r="AL79">
        <v>0</v>
      </c>
      <c r="AM79">
        <v>0</v>
      </c>
      <c r="AN79">
        <v>0</v>
      </c>
      <c r="AO79">
        <v>0</v>
      </c>
      <c r="AP79">
        <v>0.75472800000000018</v>
      </c>
      <c r="AQ79">
        <v>18.363499999999998</v>
      </c>
      <c r="AR79">
        <v>0.97560326086956517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857.37720407598147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8.9901369257950527</v>
      </c>
      <c r="L80">
        <v>555.28000000000009</v>
      </c>
      <c r="M80">
        <v>27.15</v>
      </c>
      <c r="N80">
        <v>35.040000000000006</v>
      </c>
      <c r="O80">
        <v>0</v>
      </c>
      <c r="P80">
        <v>41.220000000000006</v>
      </c>
      <c r="Q80">
        <v>3.0300000000000002</v>
      </c>
      <c r="R80">
        <v>12.506931567328918</v>
      </c>
      <c r="S80">
        <v>7.79</v>
      </c>
      <c r="T80">
        <v>0</v>
      </c>
      <c r="U80">
        <v>15.269386303351821</v>
      </c>
      <c r="V80">
        <v>6.13</v>
      </c>
      <c r="W80">
        <v>9.94</v>
      </c>
      <c r="X80">
        <v>43.75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4.8629863739591217</v>
      </c>
      <c r="AF80">
        <v>2.61696247464503</v>
      </c>
      <c r="AG80">
        <v>13.014456000000003</v>
      </c>
      <c r="AH80">
        <v>20.702892502639919</v>
      </c>
      <c r="AI80">
        <v>4.8786645718774544</v>
      </c>
      <c r="AJ80">
        <v>0</v>
      </c>
      <c r="AK80">
        <v>15.869573680063043</v>
      </c>
      <c r="AL80">
        <v>0</v>
      </c>
      <c r="AM80">
        <v>0</v>
      </c>
      <c r="AN80">
        <v>0</v>
      </c>
      <c r="AO80">
        <v>0</v>
      </c>
      <c r="AP80">
        <v>0.75472800000000018</v>
      </c>
      <c r="AQ80">
        <v>18.363499999999998</v>
      </c>
      <c r="AR80">
        <v>0.97560326086956517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849.40595100932558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8.9901369257950527</v>
      </c>
      <c r="L81">
        <v>555.28000000000009</v>
      </c>
      <c r="M81">
        <v>27.15</v>
      </c>
      <c r="N81">
        <v>35.040000000000006</v>
      </c>
      <c r="O81">
        <v>0</v>
      </c>
      <c r="P81">
        <v>41.220000000000006</v>
      </c>
      <c r="Q81">
        <v>3.0300000000000002</v>
      </c>
      <c r="R81">
        <v>12.506931567328918</v>
      </c>
      <c r="S81">
        <v>7.79</v>
      </c>
      <c r="T81">
        <v>0</v>
      </c>
      <c r="U81">
        <v>14.61</v>
      </c>
      <c r="V81">
        <v>6.13</v>
      </c>
      <c r="W81">
        <v>9.94</v>
      </c>
      <c r="X81">
        <v>43.75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4.8629863739591217</v>
      </c>
      <c r="AF81">
        <v>2.61696247464503</v>
      </c>
      <c r="AG81">
        <v>13.014456000000003</v>
      </c>
      <c r="AH81">
        <v>6.8999414994720167</v>
      </c>
      <c r="AI81">
        <v>4.8786645718774544</v>
      </c>
      <c r="AJ81">
        <v>0</v>
      </c>
      <c r="AK81">
        <v>15.869573680063043</v>
      </c>
      <c r="AL81">
        <v>0</v>
      </c>
      <c r="AM81">
        <v>0</v>
      </c>
      <c r="AN81">
        <v>0</v>
      </c>
      <c r="AO81">
        <v>0</v>
      </c>
      <c r="AP81">
        <v>0.75472800000000018</v>
      </c>
      <c r="AQ81">
        <v>13.773392063492061</v>
      </c>
      <c r="AR81">
        <v>0.97560326086956517</v>
      </c>
      <c r="AS81">
        <v>3.1753233719892955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832.25869978949152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4.9500758597437615</v>
      </c>
      <c r="L82">
        <v>555.28000000000009</v>
      </c>
      <c r="M82">
        <v>27.15</v>
      </c>
      <c r="N82">
        <v>35.040000000000006</v>
      </c>
      <c r="O82">
        <v>0</v>
      </c>
      <c r="P82">
        <v>41.220000000000006</v>
      </c>
      <c r="Q82">
        <v>3.0300000000000002</v>
      </c>
      <c r="R82">
        <v>12.506931567328918</v>
      </c>
      <c r="S82">
        <v>7.79</v>
      </c>
      <c r="T82">
        <v>0</v>
      </c>
      <c r="U82">
        <v>14.61</v>
      </c>
      <c r="V82">
        <v>6.13</v>
      </c>
      <c r="W82">
        <v>9.94</v>
      </c>
      <c r="X82">
        <v>43.75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2.61696247464503</v>
      </c>
      <c r="AG82">
        <v>13.014456000000003</v>
      </c>
      <c r="AH82">
        <v>0</v>
      </c>
      <c r="AI82">
        <v>4.8786645718774544</v>
      </c>
      <c r="AJ82">
        <v>0</v>
      </c>
      <c r="AK82">
        <v>15.869573680063043</v>
      </c>
      <c r="AL82">
        <v>0</v>
      </c>
      <c r="AM82">
        <v>0</v>
      </c>
      <c r="AN82">
        <v>0</v>
      </c>
      <c r="AO82">
        <v>0</v>
      </c>
      <c r="AP82">
        <v>0.75472800000000018</v>
      </c>
      <c r="AQ82">
        <v>13.773392063492061</v>
      </c>
      <c r="AR82">
        <v>7.8140298913043473</v>
      </c>
      <c r="AS82">
        <v>3.1753233719892955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828.15712385440304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4.95</v>
      </c>
      <c r="L83">
        <v>555.28000000000009</v>
      </c>
      <c r="M83">
        <v>27.15</v>
      </c>
      <c r="N83">
        <v>35.040000000000006</v>
      </c>
      <c r="O83">
        <v>0</v>
      </c>
      <c r="P83">
        <v>41.220000000000006</v>
      </c>
      <c r="Q83">
        <v>3.0300000000000002</v>
      </c>
      <c r="R83">
        <v>12.506931567328918</v>
      </c>
      <c r="S83">
        <v>7.79</v>
      </c>
      <c r="T83">
        <v>0</v>
      </c>
      <c r="U83">
        <v>14.61</v>
      </c>
      <c r="V83">
        <v>5.74</v>
      </c>
      <c r="W83">
        <v>9.94</v>
      </c>
      <c r="X83">
        <v>43.753068022440395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2.61696247464503</v>
      </c>
      <c r="AG83">
        <v>13.014456000000003</v>
      </c>
      <c r="AH83">
        <v>0</v>
      </c>
      <c r="AI83">
        <v>4.8786645718774544</v>
      </c>
      <c r="AJ83">
        <v>0</v>
      </c>
      <c r="AK83">
        <v>15.869573680063043</v>
      </c>
      <c r="AL83">
        <v>0</v>
      </c>
      <c r="AM83">
        <v>0</v>
      </c>
      <c r="AN83">
        <v>0</v>
      </c>
      <c r="AO83">
        <v>0</v>
      </c>
      <c r="AP83">
        <v>0.75472800000000018</v>
      </c>
      <c r="AQ83">
        <v>9.183284126984125</v>
      </c>
      <c r="AR83">
        <v>7.8140298913043473</v>
      </c>
      <c r="AS83">
        <v>3.1753233719892955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823.18000808059185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4.9499999999999993</v>
      </c>
      <c r="L84">
        <v>555.28000000000009</v>
      </c>
      <c r="M84">
        <v>27.15</v>
      </c>
      <c r="N84">
        <v>35.040000000000006</v>
      </c>
      <c r="O84">
        <v>0</v>
      </c>
      <c r="P84">
        <v>41.220000000000006</v>
      </c>
      <c r="Q84">
        <v>3.0300000000000002</v>
      </c>
      <c r="R84">
        <v>12.506931567328918</v>
      </c>
      <c r="S84">
        <v>7.79</v>
      </c>
      <c r="T84">
        <v>0</v>
      </c>
      <c r="U84">
        <v>14.61</v>
      </c>
      <c r="V84">
        <v>5.74</v>
      </c>
      <c r="W84">
        <v>9.94</v>
      </c>
      <c r="X84">
        <v>43.753068022440395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2.61696247464503</v>
      </c>
      <c r="AG84">
        <v>13.014456000000003</v>
      </c>
      <c r="AH84">
        <v>0</v>
      </c>
      <c r="AI84">
        <v>4.8786645718774544</v>
      </c>
      <c r="AJ84">
        <v>0</v>
      </c>
      <c r="AK84">
        <v>15.869573680063043</v>
      </c>
      <c r="AL84">
        <v>0</v>
      </c>
      <c r="AM84">
        <v>0</v>
      </c>
      <c r="AN84">
        <v>0</v>
      </c>
      <c r="AO84">
        <v>0</v>
      </c>
      <c r="AP84">
        <v>0.75472800000000018</v>
      </c>
      <c r="AQ84">
        <v>9.183284126984125</v>
      </c>
      <c r="AR84">
        <v>7.8140298913043473</v>
      </c>
      <c r="AS84">
        <v>3.1753233719892955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823.18000808059185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4.9499999999999993</v>
      </c>
      <c r="L85">
        <v>499.03</v>
      </c>
      <c r="M85">
        <v>27.15</v>
      </c>
      <c r="N85">
        <v>35.040000000000006</v>
      </c>
      <c r="O85">
        <v>0</v>
      </c>
      <c r="P85">
        <v>41.220000000000006</v>
      </c>
      <c r="Q85">
        <v>3.0300000000000002</v>
      </c>
      <c r="R85">
        <v>12.506931567328918</v>
      </c>
      <c r="S85">
        <v>7.79</v>
      </c>
      <c r="T85">
        <v>0</v>
      </c>
      <c r="U85">
        <v>14.61</v>
      </c>
      <c r="V85">
        <v>5.74</v>
      </c>
      <c r="W85">
        <v>9.94</v>
      </c>
      <c r="X85">
        <v>43.753068022440395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2.61696247464503</v>
      </c>
      <c r="AG85">
        <v>13.014456000000003</v>
      </c>
      <c r="AH85">
        <v>0</v>
      </c>
      <c r="AI85">
        <v>4.8786645718774544</v>
      </c>
      <c r="AJ85">
        <v>0</v>
      </c>
      <c r="AK85">
        <v>15.869573680063043</v>
      </c>
      <c r="AL85">
        <v>0</v>
      </c>
      <c r="AM85">
        <v>0</v>
      </c>
      <c r="AN85">
        <v>0</v>
      </c>
      <c r="AO85">
        <v>0</v>
      </c>
      <c r="AP85">
        <v>0.75472800000000018</v>
      </c>
      <c r="AQ85">
        <v>9.183284126984125</v>
      </c>
      <c r="AR85">
        <v>7.8140298913043473</v>
      </c>
      <c r="AS85">
        <v>3.1753233719892955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766.93000808059173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4.9499999999999993</v>
      </c>
      <c r="L86">
        <v>399.63</v>
      </c>
      <c r="M86">
        <v>27.15</v>
      </c>
      <c r="N86">
        <v>35.040000000000006</v>
      </c>
      <c r="O86">
        <v>0</v>
      </c>
      <c r="P86">
        <v>41.220000000000006</v>
      </c>
      <c r="Q86">
        <v>3.0300000000000002</v>
      </c>
      <c r="R86">
        <v>12.506931567328918</v>
      </c>
      <c r="S86">
        <v>7.79</v>
      </c>
      <c r="T86">
        <v>0</v>
      </c>
      <c r="U86">
        <v>14.61</v>
      </c>
      <c r="V86">
        <v>5.74</v>
      </c>
      <c r="W86">
        <v>9.94</v>
      </c>
      <c r="X86">
        <v>43.753068022440395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13.014456000000003</v>
      </c>
      <c r="AH86">
        <v>0</v>
      </c>
      <c r="AI86">
        <v>1.0524414768263943</v>
      </c>
      <c r="AJ86">
        <v>0</v>
      </c>
      <c r="AK86">
        <v>15.869573680063043</v>
      </c>
      <c r="AL86">
        <v>0</v>
      </c>
      <c r="AM86">
        <v>0</v>
      </c>
      <c r="AN86">
        <v>0</v>
      </c>
      <c r="AO86">
        <v>0</v>
      </c>
      <c r="AP86">
        <v>0.75472800000000018</v>
      </c>
      <c r="AQ86">
        <v>9.183284126984125</v>
      </c>
      <c r="AR86">
        <v>7.8140298913043473</v>
      </c>
      <c r="AS86">
        <v>3.1753233719892955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663.70378498554066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7.36</v>
      </c>
      <c r="L87">
        <v>307.70999999999998</v>
      </c>
      <c r="M87">
        <v>27.15</v>
      </c>
      <c r="N87">
        <v>35.040000000000006</v>
      </c>
      <c r="O87">
        <v>0</v>
      </c>
      <c r="P87">
        <v>41.220000000000006</v>
      </c>
      <c r="Q87">
        <v>1.66</v>
      </c>
      <c r="R87">
        <v>7.1</v>
      </c>
      <c r="S87">
        <v>4.2799999999999994</v>
      </c>
      <c r="T87">
        <v>0</v>
      </c>
      <c r="U87">
        <v>14.61</v>
      </c>
      <c r="V87">
        <v>3.7499999999999991</v>
      </c>
      <c r="W87">
        <v>9.94</v>
      </c>
      <c r="X87">
        <v>43.753068022440395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13.014456000000003</v>
      </c>
      <c r="AH87">
        <v>0</v>
      </c>
      <c r="AI87">
        <v>0</v>
      </c>
      <c r="AJ87">
        <v>0</v>
      </c>
      <c r="AK87">
        <v>15.869573680063043</v>
      </c>
      <c r="AL87">
        <v>0</v>
      </c>
      <c r="AM87">
        <v>0</v>
      </c>
      <c r="AN87">
        <v>0</v>
      </c>
      <c r="AO87">
        <v>0</v>
      </c>
      <c r="AP87">
        <v>0.75472800000000018</v>
      </c>
      <c r="AQ87">
        <v>4.5348793650793642</v>
      </c>
      <c r="AR87">
        <v>0.97560326086956517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547.47238652585236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4.96</v>
      </c>
      <c r="L88">
        <v>307.70999999999998</v>
      </c>
      <c r="M88">
        <v>27.15</v>
      </c>
      <c r="N88">
        <v>35.040000000000006</v>
      </c>
      <c r="O88">
        <v>0</v>
      </c>
      <c r="P88">
        <v>41.220000000000006</v>
      </c>
      <c r="Q88">
        <v>1.66</v>
      </c>
      <c r="R88">
        <v>6.8780426742532006</v>
      </c>
      <c r="S88">
        <v>4.2799999999999994</v>
      </c>
      <c r="T88">
        <v>0</v>
      </c>
      <c r="U88">
        <v>14.61</v>
      </c>
      <c r="V88">
        <v>3.7499999999999991</v>
      </c>
      <c r="W88">
        <v>9.94</v>
      </c>
      <c r="X88">
        <v>43.753068022440395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13.014456000000003</v>
      </c>
      <c r="AH88">
        <v>0</v>
      </c>
      <c r="AI88">
        <v>0</v>
      </c>
      <c r="AJ88">
        <v>0</v>
      </c>
      <c r="AK88">
        <v>15.869573680063043</v>
      </c>
      <c r="AL88">
        <v>0</v>
      </c>
      <c r="AM88">
        <v>0</v>
      </c>
      <c r="AN88">
        <v>0</v>
      </c>
      <c r="AO88">
        <v>0</v>
      </c>
      <c r="AP88">
        <v>0.75472800000000018</v>
      </c>
      <c r="AQ88">
        <v>0</v>
      </c>
      <c r="AR88">
        <v>0.97560326086956517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540.3155498350261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4.95</v>
      </c>
      <c r="L89">
        <v>307.70999999999998</v>
      </c>
      <c r="M89">
        <v>27.15</v>
      </c>
      <c r="N89">
        <v>35.040000000000006</v>
      </c>
      <c r="O89">
        <v>0</v>
      </c>
      <c r="P89">
        <v>41.220000000000006</v>
      </c>
      <c r="Q89">
        <v>1.66</v>
      </c>
      <c r="R89">
        <v>6.8780426742532006</v>
      </c>
      <c r="S89">
        <v>4.2799999999999994</v>
      </c>
      <c r="T89">
        <v>0</v>
      </c>
      <c r="U89">
        <v>14.61</v>
      </c>
      <c r="V89">
        <v>3.7499999999999991</v>
      </c>
      <c r="W89">
        <v>9.94</v>
      </c>
      <c r="X89">
        <v>43.753068022440395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13.014456000000003</v>
      </c>
      <c r="AH89">
        <v>0</v>
      </c>
      <c r="AI89">
        <v>0</v>
      </c>
      <c r="AJ89">
        <v>0</v>
      </c>
      <c r="AK89">
        <v>15.869573680063043</v>
      </c>
      <c r="AL89">
        <v>0</v>
      </c>
      <c r="AM89">
        <v>0</v>
      </c>
      <c r="AN89">
        <v>0</v>
      </c>
      <c r="AO89">
        <v>0</v>
      </c>
      <c r="AP89">
        <v>0.75472800000000018</v>
      </c>
      <c r="AQ89">
        <v>0</v>
      </c>
      <c r="AR89">
        <v>0.97560326086956517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540.30554983502611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4.95</v>
      </c>
      <c r="L90">
        <v>307.70999999999998</v>
      </c>
      <c r="M90">
        <v>27.15</v>
      </c>
      <c r="N90">
        <v>35.040000000000006</v>
      </c>
      <c r="O90">
        <v>0</v>
      </c>
      <c r="P90">
        <v>41.220000000000006</v>
      </c>
      <c r="Q90">
        <v>1.66</v>
      </c>
      <c r="R90">
        <v>6.8780426742532006</v>
      </c>
      <c r="S90">
        <v>4.2799999999999994</v>
      </c>
      <c r="T90">
        <v>0</v>
      </c>
      <c r="U90">
        <v>14.61</v>
      </c>
      <c r="V90">
        <v>3.7499999999999991</v>
      </c>
      <c r="W90">
        <v>9.94</v>
      </c>
      <c r="X90">
        <v>43.753068022440395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13.014456000000003</v>
      </c>
      <c r="AH90">
        <v>0</v>
      </c>
      <c r="AI90">
        <v>0</v>
      </c>
      <c r="AJ90">
        <v>0</v>
      </c>
      <c r="AK90">
        <v>15.869573680063043</v>
      </c>
      <c r="AL90">
        <v>0</v>
      </c>
      <c r="AM90">
        <v>0</v>
      </c>
      <c r="AN90">
        <v>0</v>
      </c>
      <c r="AO90">
        <v>0</v>
      </c>
      <c r="AP90">
        <v>0.75472800000000018</v>
      </c>
      <c r="AQ90">
        <v>0</v>
      </c>
      <c r="AR90">
        <v>0.97560326086956517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540.30554983502611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4.9699999999999989</v>
      </c>
      <c r="L91">
        <v>307.70999999999998</v>
      </c>
      <c r="M91">
        <v>27.15</v>
      </c>
      <c r="N91">
        <v>35.040000000000006</v>
      </c>
      <c r="O91">
        <v>0</v>
      </c>
      <c r="P91">
        <v>41.220000000000006</v>
      </c>
      <c r="Q91">
        <v>1.66</v>
      </c>
      <c r="R91">
        <v>6.8780426742532006</v>
      </c>
      <c r="S91">
        <v>4.2799999999999994</v>
      </c>
      <c r="T91">
        <v>0</v>
      </c>
      <c r="U91">
        <v>14.61</v>
      </c>
      <c r="V91">
        <v>3.38</v>
      </c>
      <c r="W91">
        <v>9.94</v>
      </c>
      <c r="X91">
        <v>43.753068022440395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13.014456000000003</v>
      </c>
      <c r="AH91">
        <v>0</v>
      </c>
      <c r="AI91">
        <v>0</v>
      </c>
      <c r="AJ91">
        <v>0</v>
      </c>
      <c r="AK91">
        <v>15.869573680063043</v>
      </c>
      <c r="AL91">
        <v>0</v>
      </c>
      <c r="AM91">
        <v>0</v>
      </c>
      <c r="AN91">
        <v>0</v>
      </c>
      <c r="AO91">
        <v>0</v>
      </c>
      <c r="AP91">
        <v>0.60439600000000016</v>
      </c>
      <c r="AQ91">
        <v>0</v>
      </c>
      <c r="AR91">
        <v>0.97560326086956517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539.80521783502604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4.95</v>
      </c>
      <c r="L92">
        <v>307.70999999999998</v>
      </c>
      <c r="M92">
        <v>27.15</v>
      </c>
      <c r="N92">
        <v>35.040000000000006</v>
      </c>
      <c r="O92">
        <v>0</v>
      </c>
      <c r="P92">
        <v>41.220000000000006</v>
      </c>
      <c r="Q92">
        <v>1.66</v>
      </c>
      <c r="R92">
        <v>6.8780426742532006</v>
      </c>
      <c r="S92">
        <v>4.2799999999999994</v>
      </c>
      <c r="T92">
        <v>0</v>
      </c>
      <c r="U92">
        <v>14.61</v>
      </c>
      <c r="V92">
        <v>3.38</v>
      </c>
      <c r="W92">
        <v>9.94</v>
      </c>
      <c r="X92">
        <v>43.753068022440395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13.014456000000003</v>
      </c>
      <c r="AH92">
        <v>0</v>
      </c>
      <c r="AI92">
        <v>0</v>
      </c>
      <c r="AJ92">
        <v>0</v>
      </c>
      <c r="AK92">
        <v>15.869573680063043</v>
      </c>
      <c r="AL92">
        <v>0</v>
      </c>
      <c r="AM92">
        <v>0</v>
      </c>
      <c r="AN92">
        <v>0</v>
      </c>
      <c r="AO92">
        <v>0</v>
      </c>
      <c r="AP92">
        <v>0.60439600000000016</v>
      </c>
      <c r="AQ92">
        <v>0</v>
      </c>
      <c r="AR92">
        <v>0.97560326086956517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539.78521783502606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4.95</v>
      </c>
      <c r="L93">
        <v>307.70999999999998</v>
      </c>
      <c r="M93">
        <v>27.15</v>
      </c>
      <c r="N93">
        <v>35.040000000000006</v>
      </c>
      <c r="O93">
        <v>0</v>
      </c>
      <c r="P93">
        <v>41.220000000000006</v>
      </c>
      <c r="Q93">
        <v>1.6599999999999997</v>
      </c>
      <c r="R93">
        <v>6.8774593796159529</v>
      </c>
      <c r="S93">
        <v>4.28</v>
      </c>
      <c r="T93">
        <v>0</v>
      </c>
      <c r="U93">
        <v>14.61</v>
      </c>
      <c r="V93">
        <v>3.38</v>
      </c>
      <c r="W93">
        <v>5.3680704275961189</v>
      </c>
      <c r="X93">
        <v>24.040000000000003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13.014456000000003</v>
      </c>
      <c r="AH93">
        <v>0</v>
      </c>
      <c r="AI93">
        <v>0</v>
      </c>
      <c r="AJ93">
        <v>0</v>
      </c>
      <c r="AK93">
        <v>15.869573680063043</v>
      </c>
      <c r="AL93">
        <v>0</v>
      </c>
      <c r="AM93">
        <v>0</v>
      </c>
      <c r="AN93">
        <v>0</v>
      </c>
      <c r="AO93">
        <v>0</v>
      </c>
      <c r="AP93">
        <v>0.60439600000000016</v>
      </c>
      <c r="AQ93">
        <v>0</v>
      </c>
      <c r="AR93">
        <v>1.957342391304348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516.48137607597937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4.95</v>
      </c>
      <c r="L94">
        <v>307.70999999999998</v>
      </c>
      <c r="M94">
        <v>27.15</v>
      </c>
      <c r="N94">
        <v>35.040000000000006</v>
      </c>
      <c r="O94">
        <v>0</v>
      </c>
      <c r="P94">
        <v>41.220000000000006</v>
      </c>
      <c r="Q94">
        <v>1.6599999999999997</v>
      </c>
      <c r="R94">
        <v>6.8774593796159529</v>
      </c>
      <c r="S94">
        <v>4.28</v>
      </c>
      <c r="T94">
        <v>0</v>
      </c>
      <c r="U94">
        <v>14.61</v>
      </c>
      <c r="V94">
        <v>3.37</v>
      </c>
      <c r="W94">
        <v>5.3680704275961189</v>
      </c>
      <c r="X94">
        <v>24.040000000000003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13.014456000000003</v>
      </c>
      <c r="AH94">
        <v>0</v>
      </c>
      <c r="AI94">
        <v>0</v>
      </c>
      <c r="AJ94">
        <v>0</v>
      </c>
      <c r="AK94">
        <v>15.869573680063043</v>
      </c>
      <c r="AL94">
        <v>0</v>
      </c>
      <c r="AM94">
        <v>0</v>
      </c>
      <c r="AN94">
        <v>0</v>
      </c>
      <c r="AO94">
        <v>0</v>
      </c>
      <c r="AP94">
        <v>0.60439600000000016</v>
      </c>
      <c r="AQ94">
        <v>0</v>
      </c>
      <c r="AR94">
        <v>1.957342391304348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516.47137607597938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4.95</v>
      </c>
      <c r="L95">
        <v>307.70999999999998</v>
      </c>
      <c r="M95">
        <v>27.15</v>
      </c>
      <c r="N95">
        <v>35.040000000000006</v>
      </c>
      <c r="O95">
        <v>0</v>
      </c>
      <c r="P95">
        <v>41.220000000000006</v>
      </c>
      <c r="Q95">
        <v>1.77</v>
      </c>
      <c r="R95">
        <v>6.9799999999999995</v>
      </c>
      <c r="S95">
        <v>4.3</v>
      </c>
      <c r="T95">
        <v>0</v>
      </c>
      <c r="U95">
        <v>14.61</v>
      </c>
      <c r="V95">
        <v>3.3769494584837552</v>
      </c>
      <c r="W95">
        <v>5.3699999999999992</v>
      </c>
      <c r="X95">
        <v>24.040000000000003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13.014456000000003</v>
      </c>
      <c r="AH95">
        <v>0</v>
      </c>
      <c r="AI95">
        <v>0</v>
      </c>
      <c r="AJ95">
        <v>0</v>
      </c>
      <c r="AK95">
        <v>15.869573680063043</v>
      </c>
      <c r="AL95">
        <v>0</v>
      </c>
      <c r="AM95">
        <v>0</v>
      </c>
      <c r="AN95">
        <v>0</v>
      </c>
      <c r="AO95">
        <v>0</v>
      </c>
      <c r="AP95">
        <v>0.60439600000000016</v>
      </c>
      <c r="AQ95">
        <v>0</v>
      </c>
      <c r="AR95">
        <v>0.97560326086956517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515.7310565968163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4.95</v>
      </c>
      <c r="L96">
        <v>307.70999999999998</v>
      </c>
      <c r="M96">
        <v>27.15</v>
      </c>
      <c r="N96">
        <v>35.040000000000006</v>
      </c>
      <c r="O96">
        <v>0</v>
      </c>
      <c r="P96">
        <v>41.220000000000006</v>
      </c>
      <c r="Q96">
        <v>1.77</v>
      </c>
      <c r="R96">
        <v>6.87</v>
      </c>
      <c r="S96">
        <v>4.3</v>
      </c>
      <c r="T96">
        <v>0</v>
      </c>
      <c r="U96">
        <v>14.61</v>
      </c>
      <c r="V96">
        <v>3.3769494584837552</v>
      </c>
      <c r="W96">
        <v>5.3699999999999992</v>
      </c>
      <c r="X96">
        <v>24.040000000000003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13.014456000000003</v>
      </c>
      <c r="AH96">
        <v>0</v>
      </c>
      <c r="AI96">
        <v>0</v>
      </c>
      <c r="AJ96">
        <v>0</v>
      </c>
      <c r="AK96">
        <v>15.869573680063043</v>
      </c>
      <c r="AL96">
        <v>0</v>
      </c>
      <c r="AM96">
        <v>0</v>
      </c>
      <c r="AN96">
        <v>0</v>
      </c>
      <c r="AO96">
        <v>0</v>
      </c>
      <c r="AP96">
        <v>0.60439600000000016</v>
      </c>
      <c r="AQ96">
        <v>0</v>
      </c>
      <c r="AR96">
        <v>0.97560326086956517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515.62105659681629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4.95</v>
      </c>
      <c r="L97">
        <v>307.70999999999998</v>
      </c>
      <c r="M97">
        <v>27.15</v>
      </c>
      <c r="N97">
        <v>35.040000000000006</v>
      </c>
      <c r="O97">
        <v>0</v>
      </c>
      <c r="P97">
        <v>41.220000000000006</v>
      </c>
      <c r="Q97">
        <v>1.77</v>
      </c>
      <c r="R97">
        <v>6.87</v>
      </c>
      <c r="S97">
        <v>4.3</v>
      </c>
      <c r="T97">
        <v>0</v>
      </c>
      <c r="U97">
        <v>14.61</v>
      </c>
      <c r="V97">
        <v>3.3769494584837552</v>
      </c>
      <c r="W97">
        <v>5.3699999999999992</v>
      </c>
      <c r="X97">
        <v>24.040000000000003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13.014456000000003</v>
      </c>
      <c r="AH97">
        <v>0</v>
      </c>
      <c r="AI97">
        <v>0</v>
      </c>
      <c r="AJ97">
        <v>0</v>
      </c>
      <c r="AK97">
        <v>15.869573680063043</v>
      </c>
      <c r="AL97">
        <v>0</v>
      </c>
      <c r="AM97">
        <v>0</v>
      </c>
      <c r="AN97">
        <v>0</v>
      </c>
      <c r="AO97">
        <v>0</v>
      </c>
      <c r="AP97">
        <v>0.60439600000000016</v>
      </c>
      <c r="AQ97">
        <v>0</v>
      </c>
      <c r="AR97">
        <v>0.97560326086956517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515.62105659681629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4.95</v>
      </c>
      <c r="L98">
        <v>307.70999999999998</v>
      </c>
      <c r="M98">
        <v>27.15</v>
      </c>
      <c r="N98">
        <v>35.040000000000006</v>
      </c>
      <c r="O98">
        <v>0</v>
      </c>
      <c r="P98">
        <v>41.220000000000006</v>
      </c>
      <c r="Q98">
        <v>1.77</v>
      </c>
      <c r="R98">
        <v>6.87</v>
      </c>
      <c r="S98">
        <v>4.3</v>
      </c>
      <c r="T98">
        <v>0</v>
      </c>
      <c r="U98">
        <v>14.61</v>
      </c>
      <c r="V98">
        <v>3.3769494584837552</v>
      </c>
      <c r="W98">
        <v>5.3699999999999992</v>
      </c>
      <c r="X98">
        <v>24.040000000000003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13.014456000000003</v>
      </c>
      <c r="AH98">
        <v>0</v>
      </c>
      <c r="AI98">
        <v>0</v>
      </c>
      <c r="AJ98">
        <v>0</v>
      </c>
      <c r="AK98">
        <v>15.869573680063043</v>
      </c>
      <c r="AL98">
        <v>0</v>
      </c>
      <c r="AM98">
        <v>0</v>
      </c>
      <c r="AN98">
        <v>0</v>
      </c>
      <c r="AO98">
        <v>0</v>
      </c>
      <c r="AP98">
        <v>0.60439600000000016</v>
      </c>
      <c r="AQ98">
        <v>0</v>
      </c>
      <c r="AR98">
        <v>0.97560326086956517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515.62105659681629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0.13635464452408552</v>
      </c>
      <c r="L99">
        <f t="shared" si="2"/>
        <v>8.8092878318194359</v>
      </c>
      <c r="M99">
        <f t="shared" si="2"/>
        <v>0.58739250000000098</v>
      </c>
      <c r="N99">
        <f t="shared" si="2"/>
        <v>0.75816749999999944</v>
      </c>
      <c r="O99">
        <f t="shared" si="2"/>
        <v>0</v>
      </c>
      <c r="P99">
        <f t="shared" si="2"/>
        <v>0.87326923291205349</v>
      </c>
      <c r="Q99">
        <f t="shared" si="2"/>
        <v>5.1685766253869982E-2</v>
      </c>
      <c r="R99">
        <f t="shared" si="2"/>
        <v>0.20851121907306003</v>
      </c>
      <c r="S99">
        <f t="shared" si="2"/>
        <v>0.13095499999999982</v>
      </c>
      <c r="T99">
        <f t="shared" si="2"/>
        <v>0</v>
      </c>
      <c r="U99">
        <f t="shared" si="2"/>
        <v>0.38387412444158453</v>
      </c>
      <c r="V99">
        <f t="shared" si="2"/>
        <v>0.10327794454667308</v>
      </c>
      <c r="W99">
        <f t="shared" si="2"/>
        <v>0.18525707775951061</v>
      </c>
      <c r="X99">
        <f t="shared" si="2"/>
        <v>0.80390488825962403</v>
      </c>
      <c r="Y99">
        <f t="shared" si="2"/>
        <v>0</v>
      </c>
      <c r="Z99">
        <f t="shared" si="2"/>
        <v>1.2192954545454542E-2</v>
      </c>
      <c r="AA99">
        <f t="shared" si="2"/>
        <v>2.9309296413502106E-2</v>
      </c>
      <c r="AB99">
        <f t="shared" si="2"/>
        <v>2.3233685296324084E-2</v>
      </c>
      <c r="AC99">
        <f t="shared" si="2"/>
        <v>1.8808612179990584E-2</v>
      </c>
      <c r="AD99">
        <f t="shared" si="2"/>
        <v>2.8453839515518543E-2</v>
      </c>
      <c r="AE99">
        <f t="shared" si="2"/>
        <v>9.1169489023467151E-2</v>
      </c>
      <c r="AF99">
        <f t="shared" si="2"/>
        <v>9.5045131845841777E-2</v>
      </c>
      <c r="AG99">
        <f t="shared" si="2"/>
        <v>0.3123469440000004</v>
      </c>
      <c r="AH99">
        <f t="shared" si="2"/>
        <v>0.17707446578669489</v>
      </c>
      <c r="AI99">
        <f t="shared" si="2"/>
        <v>1.5725255302435185E-2</v>
      </c>
      <c r="AJ99">
        <f t="shared" si="2"/>
        <v>0</v>
      </c>
      <c r="AK99">
        <f t="shared" si="2"/>
        <v>0.38086976832151265</v>
      </c>
      <c r="AL99">
        <f t="shared" si="2"/>
        <v>0</v>
      </c>
      <c r="AM99">
        <f t="shared" si="2"/>
        <v>7.0815603900975252E-3</v>
      </c>
      <c r="AN99">
        <f t="shared" si="2"/>
        <v>0</v>
      </c>
      <c r="AO99">
        <f t="shared" si="2"/>
        <v>0</v>
      </c>
      <c r="AP99">
        <f t="shared" si="2"/>
        <v>1.8957172000000005E-2</v>
      </c>
      <c r="AQ99">
        <f t="shared" si="2"/>
        <v>0.17007024920634931</v>
      </c>
      <c r="AR99">
        <f t="shared" si="2"/>
        <v>3.3475770380434762E-2</v>
      </c>
      <c r="AS99">
        <f t="shared" si="2"/>
        <v>3.6198686440677946E-2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14.48195061023821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17.329999999999998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17.329999999999998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16.62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17.329999999999998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17.329999999999998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17.329999999999998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17.329999999999998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17.329999999999998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17.329999999999998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17.329999999999998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17.329999999999998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17.329999999999998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17.329999999999998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17.329999999999998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17.329999999999998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17.329999999999998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17.329999999999998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17.329999999999998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17.329999999999998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17.329999999999998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17.329999999999998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17.329999999999998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17.329999999999998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17.329999999999998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17.329999999999998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17.329999999999998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17.329999999999998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17.329999999999998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17.329999999999998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17.329999999999998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17.329999999999998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17.329999999999998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17.329999999999998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17.329999999999998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17.329999999999998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17.329999999999998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17.329999999999998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17.329999999999998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17.329999999999998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17.329999999999998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17.329999999999998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17.329999999999998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17.329999999999998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17.329999999999998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17.329999999999998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17.329999999999998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17.329999999999998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17.329999999999998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17.329999999999998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17.329999999999998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17.329999999999998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17.329999999999998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17.329999999999998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17.329999999999998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17.329999999999998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17.329999999999998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17.329999999999998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17.329999999999998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17.329999999999998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17.329999999999998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17.329999999999998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17.329999999999998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17.329999999999998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17.329999999999998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17.329999999999998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17.329999999999998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17.329999999999998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17.329999999999998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17.329999999999998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17.329999999999998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17.329999999999998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17.329999999999998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17.329999999999998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17.329999999999998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17.329999999999998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17.329999999999998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17.329999999999998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17.329999999999998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17.329999999999998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17.329999999999998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17.329999999999998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17.329999999999998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17.329999999999998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17.329999999999998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17.329999999999998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17.329999999999998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17.329999999999998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17.329999999999998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17.329999999999998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17.329999999999998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17.329999999999998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17.329999999999998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17.329999999999998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17.329999999999998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17.329999999999998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17.329999999999998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17.329999999999998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17.329999999999998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17.329999999999998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17.329999999999998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17.329999999999998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17.329999999999998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17.329999999999998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17.329999999999998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17.329999999999998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17.329999999999998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17.329999999999998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17.329999999999998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17.329999999999998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17.329999999999998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17.329999999999998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17.329999999999998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17.329999999999998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17.329999999999998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17.329999999999998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17.329999999999998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17.329999999999998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17.329999999999998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17.329999999999998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17.329999999999998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17.329999999999998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17.329999999999998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17.329999999999998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17.329999999999998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17.329999999999998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17.329999999999998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17.329999999999998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17.329999999999998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17.329999999999998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17.329999999999998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17.329999999999998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17.329999999999998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17.329999999999998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17.329999999999998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17.329999999999998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17.329999999999998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17.329999999999998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17.329999999999998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17.329999999999998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17.329999999999998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17.329999999999998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17.329999999999998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17.329999999999998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17.329999999999998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17.329999999999998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17.329999999999998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17.329999999999998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17.329999999999998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17.329999999999998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17.329999999999998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17.329999999999998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17.329999999999998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17.329999999999998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17.329999999999998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17.329999999999998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17.329999999999998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17.329999999999998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17.329999999999998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17.329999999999998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17.329999999999998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17.329999999999998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17.329999999999998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17.329999999999998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17.329999999999998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17.329999999999998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17.329999999999998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17.329999999999998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17.329999999999998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17.329999999999998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17.329999999999998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17.329999999999998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17.329999999999998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17.329999999999998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17.329999999999998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17.329999999999998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0.41664249999999953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0.41664249999999953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45685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273.08999999999997</v>
      </c>
      <c r="L3" s="203">
        <v>4.8099999999999996</v>
      </c>
      <c r="M3" s="203">
        <v>61.33</v>
      </c>
      <c r="N3" s="203">
        <v>50.16</v>
      </c>
      <c r="O3" s="203">
        <v>70.849999999999994</v>
      </c>
      <c r="P3" s="203">
        <v>26.54</v>
      </c>
      <c r="Q3" s="203">
        <v>3</v>
      </c>
      <c r="R3" s="203">
        <v>9.68</v>
      </c>
      <c r="S3" s="203">
        <v>5.8</v>
      </c>
      <c r="T3" s="203">
        <v>0</v>
      </c>
      <c r="U3" s="203">
        <v>32.9</v>
      </c>
      <c r="V3" s="203">
        <v>4.49</v>
      </c>
      <c r="W3" s="203">
        <v>7.88</v>
      </c>
      <c r="X3" s="203">
        <v>33.659999999999997</v>
      </c>
      <c r="Y3" s="203">
        <v>0</v>
      </c>
      <c r="Z3">
        <v>0</v>
      </c>
      <c r="AA3" s="203">
        <v>15.99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57.7</v>
      </c>
      <c r="AQ3" s="203">
        <v>26.11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273.08999999999997</v>
      </c>
      <c r="L4" s="203">
        <v>4.8099999999999996</v>
      </c>
      <c r="M4" s="203">
        <v>61.33</v>
      </c>
      <c r="N4" s="203">
        <v>50.16</v>
      </c>
      <c r="O4" s="203">
        <v>70.849999999999994</v>
      </c>
      <c r="P4" s="203">
        <v>26.54</v>
      </c>
      <c r="Q4" s="203">
        <v>3</v>
      </c>
      <c r="R4" s="203">
        <v>9.68</v>
      </c>
      <c r="S4" s="203">
        <v>5.8</v>
      </c>
      <c r="T4" s="203">
        <v>0</v>
      </c>
      <c r="U4" s="203">
        <v>32.9</v>
      </c>
      <c r="V4" s="203">
        <v>4.49</v>
      </c>
      <c r="W4" s="203">
        <v>7.88</v>
      </c>
      <c r="X4" s="203">
        <v>33.659999999999997</v>
      </c>
      <c r="Y4" s="203">
        <v>0</v>
      </c>
      <c r="Z4">
        <v>0</v>
      </c>
      <c r="AA4" s="203">
        <v>15.99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57.7</v>
      </c>
      <c r="AQ4" s="203">
        <v>26.11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273.08999999999997</v>
      </c>
      <c r="L5" s="203">
        <v>4.8099999999999996</v>
      </c>
      <c r="M5" s="203">
        <v>61.33</v>
      </c>
      <c r="N5" s="203">
        <v>50.16</v>
      </c>
      <c r="O5" s="203">
        <v>70.849999999999994</v>
      </c>
      <c r="P5" s="203">
        <v>26.54</v>
      </c>
      <c r="Q5" s="203">
        <v>3</v>
      </c>
      <c r="R5" s="203">
        <v>9.68</v>
      </c>
      <c r="S5" s="203">
        <v>5.8</v>
      </c>
      <c r="T5" s="203">
        <v>0</v>
      </c>
      <c r="U5" s="203">
        <v>32.9</v>
      </c>
      <c r="V5" s="203">
        <v>4.49</v>
      </c>
      <c r="W5" s="203">
        <v>8</v>
      </c>
      <c r="X5" s="203">
        <v>33.659999999999997</v>
      </c>
      <c r="Y5" s="203">
        <v>0</v>
      </c>
      <c r="Z5">
        <v>0</v>
      </c>
      <c r="AA5" s="203">
        <v>15.99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57.7</v>
      </c>
      <c r="AQ5" s="203">
        <v>26.11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273.08999999999997</v>
      </c>
      <c r="L6" s="203">
        <v>4.8099999999999996</v>
      </c>
      <c r="M6" s="203">
        <v>61.33</v>
      </c>
      <c r="N6" s="203">
        <v>50.16</v>
      </c>
      <c r="O6" s="203">
        <v>70.849999999999994</v>
      </c>
      <c r="P6" s="203">
        <v>26.54</v>
      </c>
      <c r="Q6" s="203">
        <v>3</v>
      </c>
      <c r="R6" s="203">
        <v>9.68</v>
      </c>
      <c r="S6" s="203">
        <v>5.8</v>
      </c>
      <c r="T6" s="203">
        <v>0</v>
      </c>
      <c r="U6" s="203">
        <v>32.9</v>
      </c>
      <c r="V6" s="203">
        <v>4.49</v>
      </c>
      <c r="W6" s="203">
        <v>8</v>
      </c>
      <c r="X6" s="203">
        <v>33.659999999999997</v>
      </c>
      <c r="Y6" s="203">
        <v>0</v>
      </c>
      <c r="Z6">
        <v>0</v>
      </c>
      <c r="AA6" s="203">
        <v>15.99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57.7</v>
      </c>
      <c r="AQ6" s="203">
        <v>26.11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273.08999999999997</v>
      </c>
      <c r="L7" s="203">
        <v>4.8099999999999996</v>
      </c>
      <c r="M7" s="203">
        <v>61.33</v>
      </c>
      <c r="N7" s="203">
        <v>50.16</v>
      </c>
      <c r="O7" s="203">
        <v>70.849999999999994</v>
      </c>
      <c r="P7" s="203">
        <v>26.54</v>
      </c>
      <c r="Q7" s="203">
        <v>3</v>
      </c>
      <c r="R7" s="203">
        <v>9.68</v>
      </c>
      <c r="S7" s="203">
        <v>5.8</v>
      </c>
      <c r="T7" s="203">
        <v>0</v>
      </c>
      <c r="U7" s="203">
        <v>32.9</v>
      </c>
      <c r="V7" s="203">
        <v>4.49</v>
      </c>
      <c r="W7" s="203">
        <v>8</v>
      </c>
      <c r="X7" s="203">
        <v>33.659999999999997</v>
      </c>
      <c r="Y7" s="203">
        <v>0</v>
      </c>
      <c r="Z7">
        <v>0</v>
      </c>
      <c r="AA7" s="203">
        <v>15.99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9.34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57.7</v>
      </c>
      <c r="AQ7" s="203">
        <v>26.11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273.08999999999997</v>
      </c>
      <c r="L8" s="203">
        <v>4.8099999999999996</v>
      </c>
      <c r="M8" s="203">
        <v>61.33</v>
      </c>
      <c r="N8" s="203">
        <v>50.16</v>
      </c>
      <c r="O8" s="203">
        <v>70.849999999999994</v>
      </c>
      <c r="P8" s="203">
        <v>26.54</v>
      </c>
      <c r="Q8" s="203">
        <v>3</v>
      </c>
      <c r="R8" s="203">
        <v>9.68</v>
      </c>
      <c r="S8" s="203">
        <v>5.8</v>
      </c>
      <c r="T8" s="203">
        <v>0</v>
      </c>
      <c r="U8" s="203">
        <v>32.9</v>
      </c>
      <c r="V8" s="203">
        <v>4.49</v>
      </c>
      <c r="W8" s="203">
        <v>8</v>
      </c>
      <c r="X8" s="203">
        <v>33.659999999999997</v>
      </c>
      <c r="Y8" s="203">
        <v>0</v>
      </c>
      <c r="Z8">
        <v>0</v>
      </c>
      <c r="AA8" s="203">
        <v>15.99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9.34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57.7</v>
      </c>
      <c r="AQ8" s="203">
        <v>26.11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273.08999999999997</v>
      </c>
      <c r="L9" s="203">
        <v>4.8099999999999996</v>
      </c>
      <c r="M9" s="203">
        <v>61.33</v>
      </c>
      <c r="N9" s="203">
        <v>50.16</v>
      </c>
      <c r="O9" s="203">
        <v>70.849999999999994</v>
      </c>
      <c r="P9" s="203">
        <v>26.54</v>
      </c>
      <c r="Q9" s="203">
        <v>3</v>
      </c>
      <c r="R9" s="203">
        <v>9.68</v>
      </c>
      <c r="S9" s="203">
        <v>5.8</v>
      </c>
      <c r="T9" s="203">
        <v>0</v>
      </c>
      <c r="U9" s="203">
        <v>32.9</v>
      </c>
      <c r="V9" s="203">
        <v>4.49</v>
      </c>
      <c r="W9" s="203">
        <v>8</v>
      </c>
      <c r="X9" s="203">
        <v>33.659999999999997</v>
      </c>
      <c r="Y9" s="203">
        <v>0</v>
      </c>
      <c r="Z9">
        <v>0</v>
      </c>
      <c r="AA9" s="203">
        <v>15.99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57.7</v>
      </c>
      <c r="AQ9" s="203">
        <v>26.11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273.08999999999997</v>
      </c>
      <c r="L10" s="203">
        <v>4.8099999999999996</v>
      </c>
      <c r="M10" s="203">
        <v>61.33</v>
      </c>
      <c r="N10" s="203">
        <v>50.16</v>
      </c>
      <c r="O10" s="203">
        <v>70.849999999999994</v>
      </c>
      <c r="P10" s="203">
        <v>26.54</v>
      </c>
      <c r="Q10" s="203">
        <v>3</v>
      </c>
      <c r="R10" s="203">
        <v>9.68</v>
      </c>
      <c r="S10" s="203">
        <v>5.8</v>
      </c>
      <c r="T10" s="203">
        <v>0</v>
      </c>
      <c r="U10" s="203">
        <v>32.9</v>
      </c>
      <c r="V10" s="203">
        <v>4.49</v>
      </c>
      <c r="W10" s="203">
        <v>8</v>
      </c>
      <c r="X10" s="203">
        <v>33.659999999999997</v>
      </c>
      <c r="Y10" s="203">
        <v>0</v>
      </c>
      <c r="Z10">
        <v>0</v>
      </c>
      <c r="AA10" s="203">
        <v>15.99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9.34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57.7</v>
      </c>
      <c r="AQ10" s="203">
        <v>26.11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273.08999999999997</v>
      </c>
      <c r="L11" s="203">
        <v>4.8099999999999996</v>
      </c>
      <c r="M11" s="203">
        <v>61.33</v>
      </c>
      <c r="N11" s="203">
        <v>50.16</v>
      </c>
      <c r="O11" s="203">
        <v>70.849999999999994</v>
      </c>
      <c r="P11" s="203">
        <v>26.54</v>
      </c>
      <c r="Q11" s="203">
        <v>3</v>
      </c>
      <c r="R11" s="203">
        <v>9.68</v>
      </c>
      <c r="S11" s="203">
        <v>5.8</v>
      </c>
      <c r="T11" s="203">
        <v>0</v>
      </c>
      <c r="U11" s="203">
        <v>32.9</v>
      </c>
      <c r="V11" s="203">
        <v>4.49</v>
      </c>
      <c r="W11" s="203">
        <v>7.69</v>
      </c>
      <c r="X11" s="203">
        <v>33.659999999999997</v>
      </c>
      <c r="Y11" s="203">
        <v>0</v>
      </c>
      <c r="Z11">
        <v>0</v>
      </c>
      <c r="AA11" s="203">
        <v>15.99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9.34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57.7</v>
      </c>
      <c r="AQ11" s="203">
        <v>26.11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273.08999999999997</v>
      </c>
      <c r="L12" s="203">
        <v>4.8099999999999996</v>
      </c>
      <c r="M12" s="203">
        <v>61.33</v>
      </c>
      <c r="N12" s="203">
        <v>50.16</v>
      </c>
      <c r="O12" s="203">
        <v>70.849999999999994</v>
      </c>
      <c r="P12" s="203">
        <v>26.54</v>
      </c>
      <c r="Q12" s="203">
        <v>3</v>
      </c>
      <c r="R12" s="203">
        <v>9.68</v>
      </c>
      <c r="S12" s="203">
        <v>5.8</v>
      </c>
      <c r="T12" s="203">
        <v>0</v>
      </c>
      <c r="U12" s="203">
        <v>32.9</v>
      </c>
      <c r="V12" s="203">
        <v>4.49</v>
      </c>
      <c r="W12" s="203">
        <v>7.69</v>
      </c>
      <c r="X12" s="203">
        <v>33.659999999999997</v>
      </c>
      <c r="Y12" s="203">
        <v>0</v>
      </c>
      <c r="Z12">
        <v>0</v>
      </c>
      <c r="AA12" s="203">
        <v>15.99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9.34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57.7</v>
      </c>
      <c r="AQ12" s="203">
        <v>26.11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273.08999999999997</v>
      </c>
      <c r="L13" s="203">
        <v>4.8099999999999996</v>
      </c>
      <c r="M13" s="203">
        <v>61.33</v>
      </c>
      <c r="N13" s="203">
        <v>50.16</v>
      </c>
      <c r="O13" s="203">
        <v>70.849999999999994</v>
      </c>
      <c r="P13" s="203">
        <v>26.54</v>
      </c>
      <c r="Q13" s="203">
        <v>3</v>
      </c>
      <c r="R13" s="203">
        <v>9.68</v>
      </c>
      <c r="S13" s="203">
        <v>5.8</v>
      </c>
      <c r="T13" s="203">
        <v>0</v>
      </c>
      <c r="U13" s="203">
        <v>32.9</v>
      </c>
      <c r="V13" s="203">
        <v>4.49</v>
      </c>
      <c r="W13" s="203">
        <v>7.69</v>
      </c>
      <c r="X13" s="203">
        <v>33.659999999999997</v>
      </c>
      <c r="Y13" s="203">
        <v>0</v>
      </c>
      <c r="Z13">
        <v>0</v>
      </c>
      <c r="AA13" s="203">
        <v>15.99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9.34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57.7</v>
      </c>
      <c r="AQ13" s="203">
        <v>26.11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273.08999999999997</v>
      </c>
      <c r="L14" s="203">
        <v>4.8099999999999996</v>
      </c>
      <c r="M14" s="203">
        <v>61.33</v>
      </c>
      <c r="N14" s="203">
        <v>50.16</v>
      </c>
      <c r="O14" s="203">
        <v>70.849999999999994</v>
      </c>
      <c r="P14" s="203">
        <v>26.54</v>
      </c>
      <c r="Q14" s="203">
        <v>3</v>
      </c>
      <c r="R14" s="203">
        <v>9.68</v>
      </c>
      <c r="S14" s="203">
        <v>5.8</v>
      </c>
      <c r="T14" s="203">
        <v>0</v>
      </c>
      <c r="U14" s="203">
        <v>32.9</v>
      </c>
      <c r="V14" s="203">
        <v>4.49</v>
      </c>
      <c r="W14" s="203">
        <v>7.69</v>
      </c>
      <c r="X14" s="203">
        <v>33.659999999999997</v>
      </c>
      <c r="Y14" s="203">
        <v>0</v>
      </c>
      <c r="Z14">
        <v>0</v>
      </c>
      <c r="AA14" s="203">
        <v>15.99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9.34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57.7</v>
      </c>
      <c r="AQ14" s="203">
        <v>26.11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273.08999999999997</v>
      </c>
      <c r="L15" s="203">
        <v>4.8099999999999996</v>
      </c>
      <c r="M15" s="203">
        <v>61.33</v>
      </c>
      <c r="N15" s="203">
        <v>50.16</v>
      </c>
      <c r="O15" s="203">
        <v>70.849999999999994</v>
      </c>
      <c r="P15" s="203">
        <v>26.54</v>
      </c>
      <c r="Q15" s="203">
        <v>3</v>
      </c>
      <c r="R15" s="203">
        <v>9.68</v>
      </c>
      <c r="S15" s="203">
        <v>5.8</v>
      </c>
      <c r="T15" s="203">
        <v>0</v>
      </c>
      <c r="U15" s="203">
        <v>32.9</v>
      </c>
      <c r="V15" s="203">
        <v>4.49</v>
      </c>
      <c r="W15" s="203">
        <v>7.69</v>
      </c>
      <c r="X15" s="203">
        <v>33.659999999999997</v>
      </c>
      <c r="Y15" s="203">
        <v>0</v>
      </c>
      <c r="Z15">
        <v>0</v>
      </c>
      <c r="AA15" s="203">
        <v>15.99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9.34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57.7</v>
      </c>
      <c r="AQ15" s="203">
        <v>26.11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273.08999999999997</v>
      </c>
      <c r="L16" s="203">
        <v>4.8099999999999996</v>
      </c>
      <c r="M16" s="203">
        <v>61.33</v>
      </c>
      <c r="N16" s="203">
        <v>50.16</v>
      </c>
      <c r="O16" s="203">
        <v>70.849999999999994</v>
      </c>
      <c r="P16" s="203">
        <v>26.54</v>
      </c>
      <c r="Q16" s="203">
        <v>3</v>
      </c>
      <c r="R16" s="203">
        <v>9.68</v>
      </c>
      <c r="S16" s="203">
        <v>5.8</v>
      </c>
      <c r="T16" s="203">
        <v>0</v>
      </c>
      <c r="U16" s="203">
        <v>32.9</v>
      </c>
      <c r="V16" s="203">
        <v>4.49</v>
      </c>
      <c r="W16" s="203">
        <v>7.69</v>
      </c>
      <c r="X16" s="203">
        <v>33.659999999999997</v>
      </c>
      <c r="Y16" s="203">
        <v>0</v>
      </c>
      <c r="Z16">
        <v>0</v>
      </c>
      <c r="AA16" s="203">
        <v>15.99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9.34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57.7</v>
      </c>
      <c r="AQ16" s="203">
        <v>26.11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271.17</v>
      </c>
      <c r="L17" s="203">
        <v>4.8099999999999996</v>
      </c>
      <c r="M17" s="203">
        <v>61.33</v>
      </c>
      <c r="N17" s="203">
        <v>50.16</v>
      </c>
      <c r="O17" s="203">
        <v>70.849999999999994</v>
      </c>
      <c r="P17" s="203">
        <v>26.54</v>
      </c>
      <c r="Q17" s="203">
        <v>2.5299999999999998</v>
      </c>
      <c r="R17" s="203">
        <v>9.84</v>
      </c>
      <c r="S17" s="203">
        <v>5.8</v>
      </c>
      <c r="T17" s="203">
        <v>0</v>
      </c>
      <c r="U17" s="203">
        <v>32.9</v>
      </c>
      <c r="V17" s="203">
        <v>4.8099999999999996</v>
      </c>
      <c r="W17" s="203">
        <v>7.69</v>
      </c>
      <c r="X17" s="203">
        <v>34.450000000000003</v>
      </c>
      <c r="Y17" s="203">
        <v>0</v>
      </c>
      <c r="Z17">
        <v>0</v>
      </c>
      <c r="AA17" s="203">
        <v>15.99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9.34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56.58</v>
      </c>
      <c r="AQ17" s="203">
        <v>26.11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271.17</v>
      </c>
      <c r="L18" s="203">
        <v>4.8099999999999996</v>
      </c>
      <c r="M18" s="203">
        <v>61.33</v>
      </c>
      <c r="N18" s="203">
        <v>50.16</v>
      </c>
      <c r="O18" s="203">
        <v>70.849999999999994</v>
      </c>
      <c r="P18" s="203">
        <v>26.54</v>
      </c>
      <c r="Q18" s="203">
        <v>2.5299999999999998</v>
      </c>
      <c r="R18" s="203">
        <v>9.84</v>
      </c>
      <c r="S18" s="203">
        <v>5.8</v>
      </c>
      <c r="T18" s="203">
        <v>0</v>
      </c>
      <c r="U18" s="203">
        <v>32.9</v>
      </c>
      <c r="V18" s="203">
        <v>4.8099999999999996</v>
      </c>
      <c r="W18" s="203">
        <v>7.69</v>
      </c>
      <c r="X18" s="203">
        <v>34.450000000000003</v>
      </c>
      <c r="Y18" s="203">
        <v>0</v>
      </c>
      <c r="Z18">
        <v>0</v>
      </c>
      <c r="AA18" s="203">
        <v>15.99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9.34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56.58</v>
      </c>
      <c r="AQ18" s="203">
        <v>26.11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271.17</v>
      </c>
      <c r="L19" s="203">
        <v>4.8099999999999996</v>
      </c>
      <c r="M19" s="203">
        <v>61.33</v>
      </c>
      <c r="N19" s="203">
        <v>50.16</v>
      </c>
      <c r="O19" s="203">
        <v>70.849999999999994</v>
      </c>
      <c r="P19" s="203">
        <v>26.54</v>
      </c>
      <c r="Q19" s="203">
        <v>2.5299999999999998</v>
      </c>
      <c r="R19" s="203">
        <v>9.84</v>
      </c>
      <c r="S19" s="203">
        <v>5.8</v>
      </c>
      <c r="T19" s="203">
        <v>0</v>
      </c>
      <c r="U19" s="203">
        <v>27.6</v>
      </c>
      <c r="V19" s="203">
        <v>4.8099999999999996</v>
      </c>
      <c r="W19" s="203">
        <v>7.69</v>
      </c>
      <c r="X19" s="203">
        <v>34.450000000000003</v>
      </c>
      <c r="Y19" s="203">
        <v>0</v>
      </c>
      <c r="Z19">
        <v>0</v>
      </c>
      <c r="AA19" s="203">
        <v>15.99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9.34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56.58</v>
      </c>
      <c r="AQ19" s="203">
        <v>26.11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271.17</v>
      </c>
      <c r="L20" s="203">
        <v>4.8099999999999996</v>
      </c>
      <c r="M20" s="203">
        <v>61.33</v>
      </c>
      <c r="N20" s="203">
        <v>50.16</v>
      </c>
      <c r="O20" s="203">
        <v>70.849999999999994</v>
      </c>
      <c r="P20" s="203">
        <v>26.54</v>
      </c>
      <c r="Q20" s="203">
        <v>2.5299999999999998</v>
      </c>
      <c r="R20" s="203">
        <v>9.84</v>
      </c>
      <c r="S20" s="203">
        <v>5.8</v>
      </c>
      <c r="T20" s="203">
        <v>0</v>
      </c>
      <c r="U20" s="203">
        <v>27.6</v>
      </c>
      <c r="V20" s="203">
        <v>4.8099999999999996</v>
      </c>
      <c r="W20" s="203">
        <v>7.69</v>
      </c>
      <c r="X20" s="203">
        <v>34.450000000000003</v>
      </c>
      <c r="Y20" s="203">
        <v>0</v>
      </c>
      <c r="Z20">
        <v>0</v>
      </c>
      <c r="AA20" s="203">
        <v>15.99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9.34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56.58</v>
      </c>
      <c r="AQ20" s="203">
        <v>26.11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271.17</v>
      </c>
      <c r="L21" s="203">
        <v>4.8099999999999996</v>
      </c>
      <c r="M21" s="203">
        <v>61.33</v>
      </c>
      <c r="N21" s="203">
        <v>50.16</v>
      </c>
      <c r="O21" s="203">
        <v>70.849999999999994</v>
      </c>
      <c r="P21" s="203">
        <v>26.54</v>
      </c>
      <c r="Q21" s="203">
        <v>2.5299999999999998</v>
      </c>
      <c r="R21" s="203">
        <v>9.84</v>
      </c>
      <c r="S21" s="203">
        <v>5.8</v>
      </c>
      <c r="T21" s="203">
        <v>0</v>
      </c>
      <c r="U21" s="203">
        <v>27.6</v>
      </c>
      <c r="V21" s="203">
        <v>4.8099999999999996</v>
      </c>
      <c r="W21" s="203">
        <v>7.69</v>
      </c>
      <c r="X21" s="203">
        <v>34.450000000000003</v>
      </c>
      <c r="Y21" s="203">
        <v>0</v>
      </c>
      <c r="Z21">
        <v>0</v>
      </c>
      <c r="AA21" s="203">
        <v>15.99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9.34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56.58</v>
      </c>
      <c r="AQ21" s="203">
        <v>26.11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271.17</v>
      </c>
      <c r="L22" s="203">
        <v>4.8099999999999996</v>
      </c>
      <c r="M22" s="203">
        <v>61.33</v>
      </c>
      <c r="N22" s="203">
        <v>50.16</v>
      </c>
      <c r="O22" s="203">
        <v>70.849999999999994</v>
      </c>
      <c r="P22" s="203">
        <v>26.54</v>
      </c>
      <c r="Q22" s="203">
        <v>2.5299999999999998</v>
      </c>
      <c r="R22" s="203">
        <v>9.84</v>
      </c>
      <c r="S22" s="203">
        <v>5.8</v>
      </c>
      <c r="T22" s="203">
        <v>0</v>
      </c>
      <c r="U22" s="203">
        <v>27.6</v>
      </c>
      <c r="V22" s="203">
        <v>4.8099999999999996</v>
      </c>
      <c r="W22" s="203">
        <v>7.69</v>
      </c>
      <c r="X22" s="203">
        <v>34.450000000000003</v>
      </c>
      <c r="Y22" s="203">
        <v>0</v>
      </c>
      <c r="Z22">
        <v>0</v>
      </c>
      <c r="AA22" s="203">
        <v>15.99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9.34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56.58</v>
      </c>
      <c r="AQ22" s="203">
        <v>26.11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271.17</v>
      </c>
      <c r="L23" s="203">
        <v>4.8099999999999996</v>
      </c>
      <c r="M23" s="203">
        <v>61.33</v>
      </c>
      <c r="N23" s="203">
        <v>50.16</v>
      </c>
      <c r="O23" s="203">
        <v>70.849999999999994</v>
      </c>
      <c r="P23" s="203">
        <v>26.54</v>
      </c>
      <c r="Q23" s="203">
        <v>2.5299999999999998</v>
      </c>
      <c r="R23" s="203">
        <v>9.84</v>
      </c>
      <c r="S23" s="203">
        <v>5.8</v>
      </c>
      <c r="T23" s="203">
        <v>0</v>
      </c>
      <c r="U23" s="203">
        <v>27.6</v>
      </c>
      <c r="V23" s="203">
        <v>4.8099999999999996</v>
      </c>
      <c r="W23" s="203">
        <v>7.69</v>
      </c>
      <c r="X23" s="203">
        <v>34.450000000000003</v>
      </c>
      <c r="Y23" s="203">
        <v>0</v>
      </c>
      <c r="Z23">
        <v>0</v>
      </c>
      <c r="AA23" s="203">
        <v>15.99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9.34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55.77</v>
      </c>
      <c r="AQ23" s="203">
        <v>26.11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271.17</v>
      </c>
      <c r="L24" s="203">
        <v>4.8099999999999996</v>
      </c>
      <c r="M24" s="203">
        <v>61.32</v>
      </c>
      <c r="N24" s="203">
        <v>50.16</v>
      </c>
      <c r="O24" s="203">
        <v>70.849999999999994</v>
      </c>
      <c r="P24" s="203">
        <v>25.42</v>
      </c>
      <c r="Q24" s="203">
        <v>2.5299999999999998</v>
      </c>
      <c r="R24" s="203">
        <v>9.84</v>
      </c>
      <c r="S24" s="203">
        <v>5.8</v>
      </c>
      <c r="T24" s="203">
        <v>0</v>
      </c>
      <c r="U24" s="203">
        <v>27.6</v>
      </c>
      <c r="V24" s="203">
        <v>4.8099999999999996</v>
      </c>
      <c r="W24" s="203">
        <v>7.69</v>
      </c>
      <c r="X24" s="203">
        <v>34.450000000000003</v>
      </c>
      <c r="Y24" s="203">
        <v>0</v>
      </c>
      <c r="Z24">
        <v>0</v>
      </c>
      <c r="AA24" s="203">
        <v>15.99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9.34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55.77</v>
      </c>
      <c r="AQ24" s="203">
        <v>26.11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271.17</v>
      </c>
      <c r="L25" s="203">
        <v>4.8099999999999996</v>
      </c>
      <c r="M25" s="203">
        <v>61.32</v>
      </c>
      <c r="N25" s="203">
        <v>50.16</v>
      </c>
      <c r="O25" s="203">
        <v>70.849999999999994</v>
      </c>
      <c r="P25" s="203">
        <v>26.54</v>
      </c>
      <c r="Q25" s="203">
        <v>2.39</v>
      </c>
      <c r="R25" s="203">
        <v>9.84</v>
      </c>
      <c r="S25" s="203">
        <v>5.77</v>
      </c>
      <c r="T25" s="203">
        <v>0</v>
      </c>
      <c r="U25" s="203">
        <v>27.6</v>
      </c>
      <c r="V25" s="203">
        <v>4.8099999999999996</v>
      </c>
      <c r="W25" s="203">
        <v>7.69</v>
      </c>
      <c r="X25" s="203">
        <v>34.450000000000003</v>
      </c>
      <c r="Y25" s="203">
        <v>0</v>
      </c>
      <c r="Z25">
        <v>0</v>
      </c>
      <c r="AA25" s="203">
        <v>15.99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9.34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55.77</v>
      </c>
      <c r="AQ25" s="203">
        <v>25.11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307.70999999999998</v>
      </c>
      <c r="L26" s="203">
        <v>9.0500000000000007</v>
      </c>
      <c r="M26" s="203">
        <v>61.32</v>
      </c>
      <c r="N26" s="203">
        <v>50.16</v>
      </c>
      <c r="O26" s="203">
        <v>70.849999999999994</v>
      </c>
      <c r="P26" s="203">
        <v>26.54</v>
      </c>
      <c r="Q26" s="203">
        <v>4.3499999999999996</v>
      </c>
      <c r="R26" s="203">
        <v>17.91</v>
      </c>
      <c r="S26" s="203">
        <v>11.15</v>
      </c>
      <c r="T26" s="203">
        <v>0</v>
      </c>
      <c r="U26" s="203">
        <v>27.6</v>
      </c>
      <c r="V26" s="203">
        <v>8.7899999999999991</v>
      </c>
      <c r="W26" s="203">
        <v>14.23</v>
      </c>
      <c r="X26" s="203">
        <v>62.61</v>
      </c>
      <c r="Y26" s="203">
        <v>0</v>
      </c>
      <c r="Z26">
        <v>0</v>
      </c>
      <c r="AA26" s="203">
        <v>15.99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9.34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117.93</v>
      </c>
      <c r="AQ26" s="203">
        <v>38.1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375.02</v>
      </c>
      <c r="L27" s="203">
        <v>9.0500000000000007</v>
      </c>
      <c r="M27" s="203">
        <v>61.32</v>
      </c>
      <c r="N27" s="203">
        <v>50.16</v>
      </c>
      <c r="O27" s="203">
        <v>70.849999999999994</v>
      </c>
      <c r="P27" s="203">
        <v>26.54</v>
      </c>
      <c r="Q27" s="203">
        <v>4.3499999999999996</v>
      </c>
      <c r="R27" s="203">
        <v>17.91</v>
      </c>
      <c r="S27" s="203">
        <v>11.15</v>
      </c>
      <c r="T27" s="203">
        <v>0</v>
      </c>
      <c r="U27" s="203">
        <v>27.6</v>
      </c>
      <c r="V27" s="203">
        <v>8.7899999999999991</v>
      </c>
      <c r="W27" s="203">
        <v>14.23</v>
      </c>
      <c r="X27" s="203">
        <v>62.63</v>
      </c>
      <c r="Y27" s="203">
        <v>0</v>
      </c>
      <c r="Z27">
        <v>0</v>
      </c>
      <c r="AA27" s="203">
        <v>15.99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9.34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117.93</v>
      </c>
      <c r="AQ27" s="203">
        <v>38.1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400.26</v>
      </c>
      <c r="L28" s="203">
        <v>9.0500000000000007</v>
      </c>
      <c r="M28" s="203">
        <v>61.32</v>
      </c>
      <c r="N28" s="203">
        <v>50.16</v>
      </c>
      <c r="O28" s="203">
        <v>70.849999999999994</v>
      </c>
      <c r="P28" s="203">
        <v>26.54</v>
      </c>
      <c r="Q28" s="203">
        <v>4.3499999999999996</v>
      </c>
      <c r="R28" s="203">
        <v>17.899999999999999</v>
      </c>
      <c r="S28" s="203">
        <v>11.08</v>
      </c>
      <c r="T28" s="203">
        <v>0</v>
      </c>
      <c r="U28" s="203">
        <v>27.6</v>
      </c>
      <c r="V28" s="203">
        <v>8.7899999999999991</v>
      </c>
      <c r="W28" s="203">
        <v>14.14</v>
      </c>
      <c r="X28" s="203">
        <v>62.63</v>
      </c>
      <c r="Y28" s="203">
        <v>0</v>
      </c>
      <c r="Z28">
        <v>0</v>
      </c>
      <c r="AA28" s="203">
        <v>15.99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9.34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117.93</v>
      </c>
      <c r="AQ28" s="203">
        <v>38.1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472.35</v>
      </c>
      <c r="L29" s="203">
        <v>9.0500000000000007</v>
      </c>
      <c r="M29" s="203">
        <v>61.32</v>
      </c>
      <c r="N29" s="203">
        <v>50.16</v>
      </c>
      <c r="O29" s="203">
        <v>70.849999999999994</v>
      </c>
      <c r="P29" s="203">
        <v>26.54</v>
      </c>
      <c r="Q29" s="203">
        <v>4.3499999999999996</v>
      </c>
      <c r="R29" s="203">
        <v>17.899999999999999</v>
      </c>
      <c r="S29" s="203">
        <v>11.15</v>
      </c>
      <c r="T29" s="203">
        <v>0</v>
      </c>
      <c r="U29" s="203">
        <v>27.6</v>
      </c>
      <c r="V29" s="203">
        <v>8.7899999999999991</v>
      </c>
      <c r="W29" s="203">
        <v>14.23</v>
      </c>
      <c r="X29" s="203">
        <v>62.63</v>
      </c>
      <c r="Y29" s="203">
        <v>0</v>
      </c>
      <c r="Z29">
        <v>0</v>
      </c>
      <c r="AA29" s="203">
        <v>15.99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9.34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117.93</v>
      </c>
      <c r="AQ29" s="203">
        <v>38.1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489.8</v>
      </c>
      <c r="L30" s="203">
        <v>8.67</v>
      </c>
      <c r="M30" s="203">
        <v>61.32</v>
      </c>
      <c r="N30" s="203">
        <v>50.16</v>
      </c>
      <c r="O30" s="203">
        <v>70.849999999999994</v>
      </c>
      <c r="P30" s="203">
        <v>26.54</v>
      </c>
      <c r="Q30" s="203">
        <v>4.3499999999999996</v>
      </c>
      <c r="R30" s="203">
        <v>17.899999999999999</v>
      </c>
      <c r="S30" s="203">
        <v>11.15</v>
      </c>
      <c r="T30" s="203">
        <v>0</v>
      </c>
      <c r="U30" s="203">
        <v>27.6</v>
      </c>
      <c r="V30" s="203">
        <v>8.7899999999999991</v>
      </c>
      <c r="W30" s="203">
        <v>14.23</v>
      </c>
      <c r="X30" s="203">
        <v>62.63</v>
      </c>
      <c r="Y30" s="203">
        <v>0</v>
      </c>
      <c r="Z30">
        <v>0</v>
      </c>
      <c r="AA30" s="203">
        <v>15.99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9.34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117.93</v>
      </c>
      <c r="AQ30" s="203">
        <v>38.1</v>
      </c>
      <c r="AR30" s="203">
        <v>1.73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489.8</v>
      </c>
      <c r="L31" s="203">
        <v>8.67</v>
      </c>
      <c r="M31" s="203">
        <v>61.32</v>
      </c>
      <c r="N31" s="203">
        <v>50.16</v>
      </c>
      <c r="O31" s="203">
        <v>70.849999999999994</v>
      </c>
      <c r="P31" s="203">
        <v>26.54</v>
      </c>
      <c r="Q31" s="203">
        <v>4.3499999999999996</v>
      </c>
      <c r="R31" s="203">
        <v>17.899999999999999</v>
      </c>
      <c r="S31" s="203">
        <v>11.15</v>
      </c>
      <c r="T31" s="203">
        <v>0</v>
      </c>
      <c r="U31" s="203">
        <v>27.6</v>
      </c>
      <c r="V31" s="203">
        <v>8.7899999999999991</v>
      </c>
      <c r="W31" s="203">
        <v>14.23</v>
      </c>
      <c r="X31" s="203">
        <v>62.63</v>
      </c>
      <c r="Y31" s="203">
        <v>0</v>
      </c>
      <c r="Z31">
        <v>0</v>
      </c>
      <c r="AA31" s="203">
        <v>15.99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20.61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117.93</v>
      </c>
      <c r="AQ31" s="203">
        <v>38.1</v>
      </c>
      <c r="AR31" s="203">
        <v>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489.8</v>
      </c>
      <c r="L32" s="203">
        <v>8.67</v>
      </c>
      <c r="M32" s="203">
        <v>61.32</v>
      </c>
      <c r="N32" s="203">
        <v>50.16</v>
      </c>
      <c r="O32" s="203">
        <v>70.849999999999994</v>
      </c>
      <c r="P32" s="203">
        <v>26.54</v>
      </c>
      <c r="Q32" s="203">
        <v>4.3499999999999996</v>
      </c>
      <c r="R32" s="203">
        <v>17.899999999999999</v>
      </c>
      <c r="S32" s="203">
        <v>11.15</v>
      </c>
      <c r="T32" s="203">
        <v>0</v>
      </c>
      <c r="U32" s="203">
        <v>27.6</v>
      </c>
      <c r="V32" s="203">
        <v>8.7899999999999991</v>
      </c>
      <c r="W32" s="203">
        <v>14.23</v>
      </c>
      <c r="X32" s="203">
        <v>62.63</v>
      </c>
      <c r="Y32" s="203">
        <v>0</v>
      </c>
      <c r="Z32">
        <v>0</v>
      </c>
      <c r="AA32" s="203">
        <v>15.99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20.61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117.93</v>
      </c>
      <c r="AQ32" s="203">
        <v>38.1</v>
      </c>
      <c r="AR32" s="203">
        <v>21.07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489.8</v>
      </c>
      <c r="L33" s="203">
        <v>8.67</v>
      </c>
      <c r="M33" s="203">
        <v>61.32</v>
      </c>
      <c r="N33" s="203">
        <v>50.16</v>
      </c>
      <c r="O33" s="203">
        <v>70.849999999999994</v>
      </c>
      <c r="P33" s="203">
        <v>26.54</v>
      </c>
      <c r="Q33" s="203">
        <v>4.3499999999999996</v>
      </c>
      <c r="R33" s="203">
        <v>17.899999999999999</v>
      </c>
      <c r="S33" s="203">
        <v>11.15</v>
      </c>
      <c r="T33" s="203">
        <v>0</v>
      </c>
      <c r="U33" s="203">
        <v>27.6</v>
      </c>
      <c r="V33" s="203">
        <v>8.7899999999999991</v>
      </c>
      <c r="W33" s="203">
        <v>14.23</v>
      </c>
      <c r="X33" s="203">
        <v>62.63</v>
      </c>
      <c r="Y33" s="203">
        <v>0</v>
      </c>
      <c r="Z33">
        <v>0</v>
      </c>
      <c r="AA33" s="203">
        <v>15.99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38.049999999999997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117.93</v>
      </c>
      <c r="AQ33" s="203">
        <v>38.1</v>
      </c>
      <c r="AR33" s="203">
        <v>31.48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489.79</v>
      </c>
      <c r="L34" s="203">
        <v>8.67</v>
      </c>
      <c r="M34" s="203">
        <v>61.32</v>
      </c>
      <c r="N34" s="203">
        <v>50.16</v>
      </c>
      <c r="O34" s="203">
        <v>70.849999999999994</v>
      </c>
      <c r="P34" s="203">
        <v>26.54</v>
      </c>
      <c r="Q34" s="203">
        <v>4.3499999999999996</v>
      </c>
      <c r="R34" s="203">
        <v>17.899999999999999</v>
      </c>
      <c r="S34" s="203">
        <v>11.15</v>
      </c>
      <c r="T34" s="203">
        <v>0</v>
      </c>
      <c r="U34" s="203">
        <v>27.6</v>
      </c>
      <c r="V34" s="203">
        <v>8.7899999999999991</v>
      </c>
      <c r="W34" s="203">
        <v>14.23</v>
      </c>
      <c r="X34" s="203">
        <v>62.63</v>
      </c>
      <c r="Y34" s="203">
        <v>0</v>
      </c>
      <c r="Z34">
        <v>0</v>
      </c>
      <c r="AA34" s="203">
        <v>15.99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38.049999999999997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117.93</v>
      </c>
      <c r="AQ34" s="203">
        <v>38.1</v>
      </c>
      <c r="AR34" s="203">
        <v>36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489.8</v>
      </c>
      <c r="L35" s="203">
        <v>8.8000000000000007</v>
      </c>
      <c r="M35" s="203">
        <v>61.32</v>
      </c>
      <c r="N35" s="203">
        <v>50.16</v>
      </c>
      <c r="O35" s="203">
        <v>70.849999999999994</v>
      </c>
      <c r="P35" s="203">
        <v>26.54</v>
      </c>
      <c r="Q35" s="203">
        <v>4.3499999999999996</v>
      </c>
      <c r="R35" s="203">
        <v>17.899999999999999</v>
      </c>
      <c r="S35" s="203">
        <v>11.15</v>
      </c>
      <c r="T35" s="203">
        <v>0</v>
      </c>
      <c r="U35" s="203">
        <v>28.54</v>
      </c>
      <c r="V35" s="203">
        <v>8.7899999999999991</v>
      </c>
      <c r="W35" s="203">
        <v>14.23</v>
      </c>
      <c r="X35" s="203">
        <v>62.63</v>
      </c>
      <c r="Y35" s="203">
        <v>0</v>
      </c>
      <c r="Z35">
        <v>0</v>
      </c>
      <c r="AA35" s="203">
        <v>15.99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58.66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117.93</v>
      </c>
      <c r="AQ35" s="203">
        <v>38.1</v>
      </c>
      <c r="AR35" s="203">
        <v>42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489.79</v>
      </c>
      <c r="L36" s="203">
        <v>8.74</v>
      </c>
      <c r="M36" s="203">
        <v>61.32</v>
      </c>
      <c r="N36" s="203">
        <v>50.16</v>
      </c>
      <c r="O36" s="203">
        <v>70.849999999999994</v>
      </c>
      <c r="P36" s="203">
        <v>26.54</v>
      </c>
      <c r="Q36" s="203">
        <v>4.3499999999999996</v>
      </c>
      <c r="R36" s="203">
        <v>17.899999999999999</v>
      </c>
      <c r="S36" s="203">
        <v>11.15</v>
      </c>
      <c r="T36" s="203">
        <v>0</v>
      </c>
      <c r="U36" s="203">
        <v>29.95</v>
      </c>
      <c r="V36" s="203">
        <v>8.7899999999999991</v>
      </c>
      <c r="W36" s="203">
        <v>14.23</v>
      </c>
      <c r="X36" s="203">
        <v>62.63</v>
      </c>
      <c r="Y36" s="203">
        <v>0</v>
      </c>
      <c r="Z36">
        <v>0</v>
      </c>
      <c r="AA36" s="203">
        <v>15.99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58.66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117.93</v>
      </c>
      <c r="AQ36" s="203">
        <v>38.1</v>
      </c>
      <c r="AR36" s="203">
        <v>42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489.8</v>
      </c>
      <c r="L37" s="203">
        <v>8.7899999999999991</v>
      </c>
      <c r="M37" s="203">
        <v>61.32</v>
      </c>
      <c r="N37" s="203">
        <v>50.16</v>
      </c>
      <c r="O37" s="203">
        <v>70.849999999999994</v>
      </c>
      <c r="P37" s="203">
        <v>26.54</v>
      </c>
      <c r="Q37" s="203">
        <v>4.3499999999999996</v>
      </c>
      <c r="R37" s="203">
        <v>17.899999999999999</v>
      </c>
      <c r="S37" s="203">
        <v>11.15</v>
      </c>
      <c r="T37" s="203">
        <v>0</v>
      </c>
      <c r="U37" s="203">
        <v>31.55</v>
      </c>
      <c r="V37" s="203">
        <v>8.7899999999999991</v>
      </c>
      <c r="W37" s="203">
        <v>14.23</v>
      </c>
      <c r="X37" s="203">
        <v>62.63</v>
      </c>
      <c r="Y37" s="203">
        <v>0</v>
      </c>
      <c r="Z37">
        <v>0</v>
      </c>
      <c r="AA37" s="203">
        <v>15.99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79.59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117.93</v>
      </c>
      <c r="AQ37" s="203">
        <v>38.1</v>
      </c>
      <c r="AR37" s="203">
        <v>43.5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489.8</v>
      </c>
      <c r="L38" s="203">
        <v>8.8000000000000007</v>
      </c>
      <c r="M38" s="203">
        <v>61.32</v>
      </c>
      <c r="N38" s="203">
        <v>50.16</v>
      </c>
      <c r="O38" s="203">
        <v>70.849999999999994</v>
      </c>
      <c r="P38" s="203">
        <v>26.54</v>
      </c>
      <c r="Q38" s="203">
        <v>4.3499999999999996</v>
      </c>
      <c r="R38" s="203">
        <v>17.899999999999999</v>
      </c>
      <c r="S38" s="203">
        <v>11.15</v>
      </c>
      <c r="T38" s="203">
        <v>0</v>
      </c>
      <c r="U38" s="203">
        <v>33.159999999999997</v>
      </c>
      <c r="V38" s="203">
        <v>8.7899999999999991</v>
      </c>
      <c r="W38" s="203">
        <v>14.23</v>
      </c>
      <c r="X38" s="203">
        <v>62.63</v>
      </c>
      <c r="Y38" s="203">
        <v>0</v>
      </c>
      <c r="Z38">
        <v>0</v>
      </c>
      <c r="AA38" s="203">
        <v>15.99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79.59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117.93</v>
      </c>
      <c r="AQ38" s="203">
        <v>38.1</v>
      </c>
      <c r="AR38" s="203">
        <v>44.7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432.72</v>
      </c>
      <c r="L39" s="203">
        <v>8.82</v>
      </c>
      <c r="M39" s="203">
        <v>61.32</v>
      </c>
      <c r="N39" s="203">
        <v>50.16</v>
      </c>
      <c r="O39" s="203">
        <v>70.849999999999994</v>
      </c>
      <c r="P39" s="203">
        <v>26.54</v>
      </c>
      <c r="Q39" s="203">
        <v>4.3499999999999996</v>
      </c>
      <c r="R39" s="203">
        <v>17.899999999999999</v>
      </c>
      <c r="S39" s="203">
        <v>11.15</v>
      </c>
      <c r="T39" s="203">
        <v>0</v>
      </c>
      <c r="U39" s="203">
        <v>34.770000000000003</v>
      </c>
      <c r="V39" s="203">
        <v>8.7899999999999991</v>
      </c>
      <c r="W39" s="203">
        <v>14.23</v>
      </c>
      <c r="X39" s="203">
        <v>62.63</v>
      </c>
      <c r="Y39" s="203">
        <v>0</v>
      </c>
      <c r="Z39">
        <v>0</v>
      </c>
      <c r="AA39" s="203">
        <v>15.99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84.02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117.93</v>
      </c>
      <c r="AQ39" s="203">
        <v>38.1</v>
      </c>
      <c r="AR39" s="203">
        <v>44.7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384.64</v>
      </c>
      <c r="L40" s="203">
        <v>8.82</v>
      </c>
      <c r="M40" s="203">
        <v>61.32</v>
      </c>
      <c r="N40" s="203">
        <v>50.16</v>
      </c>
      <c r="O40" s="203">
        <v>70.849999999999994</v>
      </c>
      <c r="P40" s="203">
        <v>26.54</v>
      </c>
      <c r="Q40" s="203">
        <v>4.3499999999999996</v>
      </c>
      <c r="R40" s="203">
        <v>17.899999999999999</v>
      </c>
      <c r="S40" s="203">
        <v>11.15</v>
      </c>
      <c r="T40" s="203">
        <v>0</v>
      </c>
      <c r="U40" s="203">
        <v>36.369999999999997</v>
      </c>
      <c r="V40" s="203">
        <v>8.7899999999999991</v>
      </c>
      <c r="W40" s="203">
        <v>14.23</v>
      </c>
      <c r="X40" s="203">
        <v>62.63</v>
      </c>
      <c r="Y40" s="203">
        <v>0</v>
      </c>
      <c r="Z40">
        <v>0</v>
      </c>
      <c r="AA40" s="203">
        <v>15.99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84.02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117.93</v>
      </c>
      <c r="AQ40" s="203">
        <v>38.1</v>
      </c>
      <c r="AR40" s="203">
        <v>44.7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336.56</v>
      </c>
      <c r="L41" s="203">
        <v>8.82</v>
      </c>
      <c r="M41" s="203">
        <v>61.32</v>
      </c>
      <c r="N41" s="203">
        <v>50.16</v>
      </c>
      <c r="O41" s="203">
        <v>70.849999999999994</v>
      </c>
      <c r="P41" s="203">
        <v>26.54</v>
      </c>
      <c r="Q41" s="203">
        <v>4.3499999999999996</v>
      </c>
      <c r="R41" s="203">
        <v>17.899999999999999</v>
      </c>
      <c r="S41" s="203">
        <v>11.15</v>
      </c>
      <c r="T41" s="203">
        <v>0</v>
      </c>
      <c r="U41" s="203">
        <v>37.979999999999997</v>
      </c>
      <c r="V41" s="203">
        <v>8.4</v>
      </c>
      <c r="W41" s="203">
        <v>14.23</v>
      </c>
      <c r="X41" s="203">
        <v>62.63</v>
      </c>
      <c r="Y41" s="203">
        <v>0</v>
      </c>
      <c r="Z41">
        <v>0</v>
      </c>
      <c r="AA41" s="203">
        <v>15.99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84.02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117.93</v>
      </c>
      <c r="AQ41" s="203">
        <v>38.1</v>
      </c>
      <c r="AR41" s="203">
        <v>44.7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288.48</v>
      </c>
      <c r="L42" s="203">
        <v>8.82</v>
      </c>
      <c r="M42" s="203">
        <v>61.32</v>
      </c>
      <c r="N42" s="203">
        <v>50.16</v>
      </c>
      <c r="O42" s="203">
        <v>70.849999999999994</v>
      </c>
      <c r="P42" s="203">
        <v>26.54</v>
      </c>
      <c r="Q42" s="203">
        <v>4.3499999999999996</v>
      </c>
      <c r="R42" s="203">
        <v>17.899999999999999</v>
      </c>
      <c r="S42" s="203">
        <v>11.15</v>
      </c>
      <c r="T42" s="203">
        <v>0</v>
      </c>
      <c r="U42" s="203">
        <v>38.51</v>
      </c>
      <c r="V42" s="203">
        <v>8.4</v>
      </c>
      <c r="W42" s="203">
        <v>14.23</v>
      </c>
      <c r="X42" s="203">
        <v>62.63</v>
      </c>
      <c r="Y42" s="203">
        <v>0</v>
      </c>
      <c r="Z42">
        <v>0</v>
      </c>
      <c r="AA42" s="203">
        <v>15.99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84.02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117.93</v>
      </c>
      <c r="AQ42" s="203">
        <v>38.1</v>
      </c>
      <c r="AR42" s="203">
        <v>44.7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307.70999999999998</v>
      </c>
      <c r="L43" s="203">
        <v>9.41</v>
      </c>
      <c r="M43" s="203">
        <v>61.32</v>
      </c>
      <c r="N43" s="203">
        <v>50.16</v>
      </c>
      <c r="O43" s="203">
        <v>70.849999999999994</v>
      </c>
      <c r="P43" s="203">
        <v>26.54</v>
      </c>
      <c r="Q43" s="203">
        <v>4.3499999999999996</v>
      </c>
      <c r="R43" s="203">
        <v>17.899999999999999</v>
      </c>
      <c r="S43" s="203">
        <v>11.15</v>
      </c>
      <c r="T43" s="203">
        <v>0</v>
      </c>
      <c r="U43" s="203">
        <v>38.51</v>
      </c>
      <c r="V43" s="203">
        <v>8.7200000000000006</v>
      </c>
      <c r="W43" s="203">
        <v>14.23</v>
      </c>
      <c r="X43" s="203">
        <v>62.63</v>
      </c>
      <c r="Y43" s="203">
        <v>0</v>
      </c>
      <c r="Z43">
        <v>0</v>
      </c>
      <c r="AA43" s="203">
        <v>15.99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84.02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117.93</v>
      </c>
      <c r="AQ43" s="203">
        <v>38.1</v>
      </c>
      <c r="AR43" s="203">
        <v>44.7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307.70999999999998</v>
      </c>
      <c r="L44" s="203">
        <v>9.0500000000000007</v>
      </c>
      <c r="M44" s="203">
        <v>61.32</v>
      </c>
      <c r="N44" s="203">
        <v>50.16</v>
      </c>
      <c r="O44" s="203">
        <v>70.849999999999994</v>
      </c>
      <c r="P44" s="203">
        <v>26.54</v>
      </c>
      <c r="Q44" s="203">
        <v>4.34</v>
      </c>
      <c r="R44" s="203">
        <v>17.91</v>
      </c>
      <c r="S44" s="203">
        <v>11.15</v>
      </c>
      <c r="T44" s="203">
        <v>0</v>
      </c>
      <c r="U44" s="203">
        <v>38.51</v>
      </c>
      <c r="V44" s="203">
        <v>8.6199999999999992</v>
      </c>
      <c r="W44" s="203">
        <v>14.23</v>
      </c>
      <c r="X44" s="203">
        <v>62.63</v>
      </c>
      <c r="Y44" s="203">
        <v>0</v>
      </c>
      <c r="Z44">
        <v>0</v>
      </c>
      <c r="AA44" s="203">
        <v>15.99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84.02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117.93</v>
      </c>
      <c r="AQ44" s="203">
        <v>38.1</v>
      </c>
      <c r="AR44" s="203">
        <v>44.7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307.70999999999998</v>
      </c>
      <c r="L45" s="203">
        <v>9.0500000000000007</v>
      </c>
      <c r="M45" s="203">
        <v>61.32</v>
      </c>
      <c r="N45" s="203">
        <v>50.16</v>
      </c>
      <c r="O45" s="203">
        <v>70.849999999999994</v>
      </c>
      <c r="P45" s="203">
        <v>26.54</v>
      </c>
      <c r="Q45" s="203">
        <v>4.34</v>
      </c>
      <c r="R45" s="203">
        <v>17.91</v>
      </c>
      <c r="S45" s="203">
        <v>11.15</v>
      </c>
      <c r="T45" s="203">
        <v>0</v>
      </c>
      <c r="U45" s="203">
        <v>38.51</v>
      </c>
      <c r="V45" s="203">
        <v>8.4</v>
      </c>
      <c r="W45" s="203">
        <v>14.23</v>
      </c>
      <c r="X45" s="203">
        <v>62.63</v>
      </c>
      <c r="Y45" s="203">
        <v>0</v>
      </c>
      <c r="Z45">
        <v>0</v>
      </c>
      <c r="AA45" s="203">
        <v>15.99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84.02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117.93</v>
      </c>
      <c r="AQ45" s="203">
        <v>38.1</v>
      </c>
      <c r="AR45" s="203">
        <v>44.7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326.94</v>
      </c>
      <c r="L46" s="203">
        <v>9.0500000000000007</v>
      </c>
      <c r="M46" s="203">
        <v>61.32</v>
      </c>
      <c r="N46" s="203">
        <v>50.16</v>
      </c>
      <c r="O46" s="203">
        <v>70.849999999999994</v>
      </c>
      <c r="P46" s="203">
        <v>26.54</v>
      </c>
      <c r="Q46" s="203">
        <v>4.34</v>
      </c>
      <c r="R46" s="203">
        <v>17.91</v>
      </c>
      <c r="S46" s="203">
        <v>11.15</v>
      </c>
      <c r="T46" s="203">
        <v>0</v>
      </c>
      <c r="U46" s="203">
        <v>38.51</v>
      </c>
      <c r="V46" s="203">
        <v>8.4</v>
      </c>
      <c r="W46" s="203">
        <v>14.23</v>
      </c>
      <c r="X46" s="203">
        <v>62.63</v>
      </c>
      <c r="Y46" s="203">
        <v>0</v>
      </c>
      <c r="Z46">
        <v>0</v>
      </c>
      <c r="AA46" s="203">
        <v>15.99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84.02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117.93</v>
      </c>
      <c r="AQ46" s="203">
        <v>38.1</v>
      </c>
      <c r="AR46" s="203">
        <v>44.7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336.56</v>
      </c>
      <c r="L47" s="203">
        <v>9.0500000000000007</v>
      </c>
      <c r="M47" s="203">
        <v>61.32</v>
      </c>
      <c r="N47" s="203">
        <v>50.16</v>
      </c>
      <c r="O47" s="203">
        <v>70.849999999999994</v>
      </c>
      <c r="P47" s="203">
        <v>26.54</v>
      </c>
      <c r="Q47" s="203">
        <v>4.34</v>
      </c>
      <c r="R47" s="203">
        <v>17.91</v>
      </c>
      <c r="S47" s="203">
        <v>11.15</v>
      </c>
      <c r="T47" s="203">
        <v>0</v>
      </c>
      <c r="U47" s="203">
        <v>38.51</v>
      </c>
      <c r="V47" s="203">
        <v>8.4</v>
      </c>
      <c r="W47" s="203">
        <v>14.23</v>
      </c>
      <c r="X47" s="203">
        <v>62.63</v>
      </c>
      <c r="Y47" s="203">
        <v>0</v>
      </c>
      <c r="Z47">
        <v>0</v>
      </c>
      <c r="AA47" s="203">
        <v>15.99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117.93</v>
      </c>
      <c r="AQ47" s="203">
        <v>38.1</v>
      </c>
      <c r="AR47" s="203">
        <v>44.7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307.70999999999998</v>
      </c>
      <c r="L48" s="203">
        <v>9.0500000000000007</v>
      </c>
      <c r="M48" s="203">
        <v>61.32</v>
      </c>
      <c r="N48" s="203">
        <v>50.16</v>
      </c>
      <c r="O48" s="203">
        <v>70.849999999999994</v>
      </c>
      <c r="P48" s="203">
        <v>26.54</v>
      </c>
      <c r="Q48" s="203">
        <v>4.34</v>
      </c>
      <c r="R48" s="203">
        <v>17.91</v>
      </c>
      <c r="S48" s="203">
        <v>11.15</v>
      </c>
      <c r="T48" s="203">
        <v>0</v>
      </c>
      <c r="U48" s="203">
        <v>38.51</v>
      </c>
      <c r="V48" s="203">
        <v>8.4</v>
      </c>
      <c r="W48" s="203">
        <v>14.23</v>
      </c>
      <c r="X48" s="203">
        <v>62.63</v>
      </c>
      <c r="Y48" s="203">
        <v>0</v>
      </c>
      <c r="Z48">
        <v>0</v>
      </c>
      <c r="AA48" s="203">
        <v>15.99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117.93</v>
      </c>
      <c r="AQ48" s="203">
        <v>38.1</v>
      </c>
      <c r="AR48" s="203">
        <v>44.7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269.66000000000003</v>
      </c>
      <c r="L49" s="203">
        <v>4.8099999999999996</v>
      </c>
      <c r="M49" s="203">
        <v>61.32</v>
      </c>
      <c r="N49" s="203">
        <v>50.16</v>
      </c>
      <c r="O49" s="203">
        <v>70.849999999999994</v>
      </c>
      <c r="P49" s="203">
        <v>26.54</v>
      </c>
      <c r="Q49" s="203">
        <v>2.67</v>
      </c>
      <c r="R49" s="203">
        <v>10.87</v>
      </c>
      <c r="S49" s="203">
        <v>6.89</v>
      </c>
      <c r="T49" s="203">
        <v>0</v>
      </c>
      <c r="U49" s="203">
        <v>40.11</v>
      </c>
      <c r="V49" s="203">
        <v>8.4</v>
      </c>
      <c r="W49" s="203">
        <v>14.23</v>
      </c>
      <c r="X49" s="203">
        <v>63.19</v>
      </c>
      <c r="Y49" s="203">
        <v>0</v>
      </c>
      <c r="Z49">
        <v>0</v>
      </c>
      <c r="AA49" s="203">
        <v>15.99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117.93</v>
      </c>
      <c r="AQ49" s="203">
        <v>38.1</v>
      </c>
      <c r="AR49" s="203">
        <v>44.7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269.66000000000003</v>
      </c>
      <c r="L50" s="203">
        <v>4.8099999999999996</v>
      </c>
      <c r="M50" s="203">
        <v>61.32</v>
      </c>
      <c r="N50" s="203">
        <v>50.16</v>
      </c>
      <c r="O50" s="203">
        <v>70.849999999999994</v>
      </c>
      <c r="P50" s="203">
        <v>26.54</v>
      </c>
      <c r="Q50" s="203">
        <v>2.5299999999999998</v>
      </c>
      <c r="R50" s="203">
        <v>9.9</v>
      </c>
      <c r="S50" s="203">
        <v>5.85</v>
      </c>
      <c r="T50" s="203">
        <v>0</v>
      </c>
      <c r="U50" s="203">
        <v>42.32</v>
      </c>
      <c r="V50" s="203">
        <v>8.4</v>
      </c>
      <c r="W50" s="203">
        <v>14.23</v>
      </c>
      <c r="X50" s="203">
        <v>62.63</v>
      </c>
      <c r="Y50" s="203">
        <v>0</v>
      </c>
      <c r="Z50">
        <v>0</v>
      </c>
      <c r="AA50" s="203">
        <v>15.99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117.93</v>
      </c>
      <c r="AQ50" s="203">
        <v>38.1</v>
      </c>
      <c r="AR50" s="203">
        <v>44.7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269.66000000000003</v>
      </c>
      <c r="L51" s="203">
        <v>4.8099999999999996</v>
      </c>
      <c r="M51" s="203">
        <v>61.32</v>
      </c>
      <c r="N51" s="203">
        <v>50.16</v>
      </c>
      <c r="O51" s="203">
        <v>70.849999999999994</v>
      </c>
      <c r="P51" s="203">
        <v>26.54</v>
      </c>
      <c r="Q51" s="203">
        <v>2.5299999999999998</v>
      </c>
      <c r="R51" s="203">
        <v>9.9</v>
      </c>
      <c r="S51" s="203">
        <v>5.85</v>
      </c>
      <c r="T51" s="203">
        <v>0</v>
      </c>
      <c r="U51" s="203">
        <v>44.48</v>
      </c>
      <c r="V51" s="203">
        <v>4.82</v>
      </c>
      <c r="W51" s="203">
        <v>14.23</v>
      </c>
      <c r="X51" s="203">
        <v>62.63</v>
      </c>
      <c r="Y51" s="203">
        <v>0</v>
      </c>
      <c r="Z51">
        <v>0</v>
      </c>
      <c r="AA51" s="203">
        <v>15.99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96.16</v>
      </c>
      <c r="AQ51" s="203">
        <v>26.11</v>
      </c>
      <c r="AR51" s="203">
        <v>44.7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269.24</v>
      </c>
      <c r="L52" s="203">
        <v>4.8099999999999996</v>
      </c>
      <c r="M52" s="203">
        <v>61.32</v>
      </c>
      <c r="N52" s="203">
        <v>50.16</v>
      </c>
      <c r="O52" s="203">
        <v>70.849999999999994</v>
      </c>
      <c r="P52" s="203">
        <v>26.54</v>
      </c>
      <c r="Q52" s="203">
        <v>2.5299999999999998</v>
      </c>
      <c r="R52" s="203">
        <v>9.9</v>
      </c>
      <c r="S52" s="203">
        <v>5.85</v>
      </c>
      <c r="T52" s="203">
        <v>0</v>
      </c>
      <c r="U52" s="203">
        <v>46.09</v>
      </c>
      <c r="V52" s="203">
        <v>4.82</v>
      </c>
      <c r="W52" s="203">
        <v>14.23</v>
      </c>
      <c r="X52" s="203">
        <v>62.63</v>
      </c>
      <c r="Y52" s="203">
        <v>0</v>
      </c>
      <c r="Z52">
        <v>0</v>
      </c>
      <c r="AA52" s="203">
        <v>15.99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55.77</v>
      </c>
      <c r="AQ52" s="203">
        <v>26.11</v>
      </c>
      <c r="AR52" s="203">
        <v>44.7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269.24</v>
      </c>
      <c r="L53" s="203">
        <v>4.8099999999999996</v>
      </c>
      <c r="M53" s="203">
        <v>61.32</v>
      </c>
      <c r="N53" s="203">
        <v>50.16</v>
      </c>
      <c r="O53" s="203">
        <v>70.849999999999994</v>
      </c>
      <c r="P53" s="203">
        <v>26.54</v>
      </c>
      <c r="Q53" s="203">
        <v>2.5299999999999998</v>
      </c>
      <c r="R53" s="203">
        <v>9.9</v>
      </c>
      <c r="S53" s="203">
        <v>5.85</v>
      </c>
      <c r="T53" s="203">
        <v>0</v>
      </c>
      <c r="U53" s="203">
        <v>47.69</v>
      </c>
      <c r="V53" s="203">
        <v>4.82</v>
      </c>
      <c r="W53" s="203">
        <v>7.88</v>
      </c>
      <c r="X53" s="203">
        <v>34.450000000000003</v>
      </c>
      <c r="Y53" s="203">
        <v>0</v>
      </c>
      <c r="Z53">
        <v>0</v>
      </c>
      <c r="AA53" s="203">
        <v>15.99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55.77</v>
      </c>
      <c r="AQ53" s="203">
        <v>26.11</v>
      </c>
      <c r="AR53" s="203">
        <v>44.7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269.24</v>
      </c>
      <c r="L54" s="203">
        <v>4.8099999999999996</v>
      </c>
      <c r="M54" s="203">
        <v>61.32</v>
      </c>
      <c r="N54" s="203">
        <v>50.16</v>
      </c>
      <c r="O54" s="203">
        <v>70.849999999999994</v>
      </c>
      <c r="P54" s="203">
        <v>26.54</v>
      </c>
      <c r="Q54" s="203">
        <v>2.5299999999999998</v>
      </c>
      <c r="R54" s="203">
        <v>9.9</v>
      </c>
      <c r="S54" s="203">
        <v>5.85</v>
      </c>
      <c r="T54" s="203">
        <v>0</v>
      </c>
      <c r="U54" s="203">
        <v>49.3</v>
      </c>
      <c r="V54" s="203">
        <v>4.82</v>
      </c>
      <c r="W54" s="203">
        <v>7.88</v>
      </c>
      <c r="X54" s="203">
        <v>34.450000000000003</v>
      </c>
      <c r="Y54" s="203">
        <v>0</v>
      </c>
      <c r="Z54">
        <v>0</v>
      </c>
      <c r="AA54" s="203">
        <v>15.99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55.77</v>
      </c>
      <c r="AQ54" s="203">
        <v>26.11</v>
      </c>
      <c r="AR54" s="203">
        <v>44.7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269.24</v>
      </c>
      <c r="L55" s="203">
        <v>4.8099999999999996</v>
      </c>
      <c r="M55" s="203">
        <v>61.32</v>
      </c>
      <c r="N55" s="203">
        <v>50.16</v>
      </c>
      <c r="O55" s="203">
        <v>70.849999999999994</v>
      </c>
      <c r="P55" s="203">
        <v>26.54</v>
      </c>
      <c r="Q55" s="203">
        <v>2.5299999999999998</v>
      </c>
      <c r="R55" s="203">
        <v>9.9</v>
      </c>
      <c r="S55" s="203">
        <v>5.85</v>
      </c>
      <c r="T55" s="203">
        <v>0</v>
      </c>
      <c r="U55" s="203">
        <v>49.74</v>
      </c>
      <c r="V55" s="203">
        <v>4.82</v>
      </c>
      <c r="W55" s="203">
        <v>7.88</v>
      </c>
      <c r="X55" s="203">
        <v>34.450000000000003</v>
      </c>
      <c r="Y55" s="203">
        <v>0</v>
      </c>
      <c r="Z55">
        <v>0</v>
      </c>
      <c r="AA55" s="203">
        <v>15.99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55.77</v>
      </c>
      <c r="AQ55" s="203">
        <v>26.11</v>
      </c>
      <c r="AR55" s="203">
        <v>44.7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269.24</v>
      </c>
      <c r="L56" s="203">
        <v>4.8099999999999996</v>
      </c>
      <c r="M56" s="203">
        <v>61.32</v>
      </c>
      <c r="N56" s="203">
        <v>50.16</v>
      </c>
      <c r="O56" s="203">
        <v>70.849999999999994</v>
      </c>
      <c r="P56" s="203">
        <v>26.54</v>
      </c>
      <c r="Q56" s="203">
        <v>2.5299999999999998</v>
      </c>
      <c r="R56" s="203">
        <v>9.9</v>
      </c>
      <c r="S56" s="203">
        <v>5.85</v>
      </c>
      <c r="T56" s="203">
        <v>0</v>
      </c>
      <c r="U56" s="203">
        <v>49.74</v>
      </c>
      <c r="V56" s="203">
        <v>4.82</v>
      </c>
      <c r="W56" s="203">
        <v>7.88</v>
      </c>
      <c r="X56" s="203">
        <v>34.450000000000003</v>
      </c>
      <c r="Y56" s="203">
        <v>0</v>
      </c>
      <c r="Z56">
        <v>0</v>
      </c>
      <c r="AA56" s="203">
        <v>15.99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55.77</v>
      </c>
      <c r="AQ56" s="203">
        <v>26.11</v>
      </c>
      <c r="AR56" s="203">
        <v>44.7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269.24</v>
      </c>
      <c r="L57" s="203">
        <v>4.8099999999999996</v>
      </c>
      <c r="M57" s="203">
        <v>61.32</v>
      </c>
      <c r="N57" s="203">
        <v>50.16</v>
      </c>
      <c r="O57" s="203">
        <v>70.849999999999994</v>
      </c>
      <c r="P57" s="203">
        <v>26.54</v>
      </c>
      <c r="Q57" s="203">
        <v>2.5299999999999998</v>
      </c>
      <c r="R57" s="203">
        <v>9.9</v>
      </c>
      <c r="S57" s="203">
        <v>5.85</v>
      </c>
      <c r="T57" s="203">
        <v>0</v>
      </c>
      <c r="U57" s="203">
        <v>49.74</v>
      </c>
      <c r="V57" s="203">
        <v>4.82</v>
      </c>
      <c r="W57" s="203">
        <v>7.88</v>
      </c>
      <c r="X57" s="203">
        <v>34.450000000000003</v>
      </c>
      <c r="Y57" s="203">
        <v>0</v>
      </c>
      <c r="Z57">
        <v>0</v>
      </c>
      <c r="AA57" s="203">
        <v>15.99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55.77</v>
      </c>
      <c r="AQ57" s="203">
        <v>26.11</v>
      </c>
      <c r="AR57" s="203">
        <v>44.7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269.24</v>
      </c>
      <c r="L58" s="203">
        <v>4.8099999999999996</v>
      </c>
      <c r="M58" s="203">
        <v>61.32</v>
      </c>
      <c r="N58" s="203">
        <v>50.16</v>
      </c>
      <c r="O58" s="203">
        <v>70.849999999999994</v>
      </c>
      <c r="P58" s="203">
        <v>26.54</v>
      </c>
      <c r="Q58" s="203">
        <v>2.5299999999999998</v>
      </c>
      <c r="R58" s="203">
        <v>9.9</v>
      </c>
      <c r="S58" s="203">
        <v>5.85</v>
      </c>
      <c r="T58" s="203">
        <v>0</v>
      </c>
      <c r="U58" s="203">
        <v>49.74</v>
      </c>
      <c r="V58" s="203">
        <v>4.82</v>
      </c>
      <c r="W58" s="203">
        <v>7.88</v>
      </c>
      <c r="X58" s="203">
        <v>34.450000000000003</v>
      </c>
      <c r="Y58" s="203">
        <v>0</v>
      </c>
      <c r="Z58">
        <v>0</v>
      </c>
      <c r="AA58" s="203">
        <v>15.99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55.77</v>
      </c>
      <c r="AQ58" s="203">
        <v>26.11</v>
      </c>
      <c r="AR58" s="203">
        <v>44.7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269.24</v>
      </c>
      <c r="L59" s="203">
        <v>4.8099999999999996</v>
      </c>
      <c r="M59" s="203">
        <v>61.32</v>
      </c>
      <c r="N59" s="203">
        <v>50.16</v>
      </c>
      <c r="O59" s="203">
        <v>70.849999999999994</v>
      </c>
      <c r="P59" s="203">
        <v>26.42</v>
      </c>
      <c r="Q59" s="203">
        <v>2.5299999999999998</v>
      </c>
      <c r="R59" s="203">
        <v>9.9</v>
      </c>
      <c r="S59" s="203">
        <v>5.85</v>
      </c>
      <c r="T59" s="203">
        <v>0</v>
      </c>
      <c r="U59" s="203">
        <v>49.74</v>
      </c>
      <c r="V59" s="203">
        <v>4.82</v>
      </c>
      <c r="W59" s="203">
        <v>7.69</v>
      </c>
      <c r="X59" s="203">
        <v>34.44</v>
      </c>
      <c r="Y59" s="203">
        <v>0</v>
      </c>
      <c r="Z59">
        <v>0</v>
      </c>
      <c r="AA59" s="203">
        <v>15.99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55.77</v>
      </c>
      <c r="AQ59" s="203">
        <v>26.11</v>
      </c>
      <c r="AR59" s="203">
        <v>44.7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269.24</v>
      </c>
      <c r="L60" s="203">
        <v>4.8099999999999996</v>
      </c>
      <c r="M60" s="203">
        <v>61.32</v>
      </c>
      <c r="N60" s="203">
        <v>50.16</v>
      </c>
      <c r="O60" s="203">
        <v>70.849999999999994</v>
      </c>
      <c r="P60" s="203">
        <v>26.54</v>
      </c>
      <c r="Q60" s="203">
        <v>2.5299999999999998</v>
      </c>
      <c r="R60" s="203">
        <v>9.9</v>
      </c>
      <c r="S60" s="203">
        <v>5.85</v>
      </c>
      <c r="T60" s="203">
        <v>0</v>
      </c>
      <c r="U60" s="203">
        <v>49.74</v>
      </c>
      <c r="V60" s="203">
        <v>4.82</v>
      </c>
      <c r="W60" s="203">
        <v>7.69</v>
      </c>
      <c r="X60" s="203">
        <v>34.44</v>
      </c>
      <c r="Y60" s="203">
        <v>0</v>
      </c>
      <c r="Z60">
        <v>0</v>
      </c>
      <c r="AA60" s="203">
        <v>15.99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55.77</v>
      </c>
      <c r="AQ60" s="203">
        <v>26.11</v>
      </c>
      <c r="AR60" s="203">
        <v>44.7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269.24</v>
      </c>
      <c r="L61" s="203">
        <v>4.8099999999999996</v>
      </c>
      <c r="M61" s="203">
        <v>61.32</v>
      </c>
      <c r="N61" s="203">
        <v>50.16</v>
      </c>
      <c r="O61" s="203">
        <v>70.849999999999994</v>
      </c>
      <c r="P61" s="203">
        <v>26.54</v>
      </c>
      <c r="Q61" s="203">
        <v>2.5299999999999998</v>
      </c>
      <c r="R61" s="203">
        <v>9.9</v>
      </c>
      <c r="S61" s="203">
        <v>5.85</v>
      </c>
      <c r="T61" s="203">
        <v>0</v>
      </c>
      <c r="U61" s="203">
        <v>49.74</v>
      </c>
      <c r="V61" s="203">
        <v>4.82</v>
      </c>
      <c r="W61" s="203">
        <v>7.69</v>
      </c>
      <c r="X61" s="203">
        <v>34.44</v>
      </c>
      <c r="Y61" s="203">
        <v>0</v>
      </c>
      <c r="Z61">
        <v>0</v>
      </c>
      <c r="AA61" s="203">
        <v>15.99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55.77</v>
      </c>
      <c r="AQ61" s="203">
        <v>26.11</v>
      </c>
      <c r="AR61" s="203">
        <v>44.7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269.24</v>
      </c>
      <c r="L62" s="203">
        <v>4.8099999999999996</v>
      </c>
      <c r="M62" s="203">
        <v>61.32</v>
      </c>
      <c r="N62" s="203">
        <v>50.16</v>
      </c>
      <c r="O62" s="203">
        <v>70.849999999999994</v>
      </c>
      <c r="P62" s="203">
        <v>26.54</v>
      </c>
      <c r="Q62" s="203">
        <v>2.5299999999999998</v>
      </c>
      <c r="R62" s="203">
        <v>9.9</v>
      </c>
      <c r="S62" s="203">
        <v>5.85</v>
      </c>
      <c r="T62" s="203">
        <v>0</v>
      </c>
      <c r="U62" s="203">
        <v>50.9</v>
      </c>
      <c r="V62" s="203">
        <v>4.82</v>
      </c>
      <c r="W62" s="203">
        <v>7.69</v>
      </c>
      <c r="X62" s="203">
        <v>34.44</v>
      </c>
      <c r="Y62" s="203">
        <v>0</v>
      </c>
      <c r="Z62">
        <v>0</v>
      </c>
      <c r="AA62" s="203">
        <v>15.99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55.77</v>
      </c>
      <c r="AQ62" s="203">
        <v>26.11</v>
      </c>
      <c r="AR62" s="203">
        <v>44.7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269.66000000000003</v>
      </c>
      <c r="L63" s="203">
        <v>4.8099999999999996</v>
      </c>
      <c r="M63" s="203">
        <v>61.32</v>
      </c>
      <c r="N63" s="203">
        <v>50.16</v>
      </c>
      <c r="O63" s="203">
        <v>70.849999999999994</v>
      </c>
      <c r="P63" s="203">
        <v>26.54</v>
      </c>
      <c r="Q63" s="203">
        <v>2.5299999999999998</v>
      </c>
      <c r="R63" s="203">
        <v>9.9</v>
      </c>
      <c r="S63" s="203">
        <v>5.85</v>
      </c>
      <c r="T63" s="203">
        <v>0</v>
      </c>
      <c r="U63" s="203">
        <v>52.5</v>
      </c>
      <c r="V63" s="203">
        <v>4.82</v>
      </c>
      <c r="W63" s="203">
        <v>7.69</v>
      </c>
      <c r="X63" s="203">
        <v>34.44</v>
      </c>
      <c r="Y63" s="203">
        <v>0</v>
      </c>
      <c r="Z63">
        <v>0</v>
      </c>
      <c r="AA63" s="203">
        <v>15.99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55.77</v>
      </c>
      <c r="AQ63" s="203">
        <v>26.11</v>
      </c>
      <c r="AR63" s="203">
        <v>46.2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269.66000000000003</v>
      </c>
      <c r="L64" s="203">
        <v>4.8099999999999996</v>
      </c>
      <c r="M64" s="203">
        <v>61.32</v>
      </c>
      <c r="N64" s="203">
        <v>50.16</v>
      </c>
      <c r="O64" s="203">
        <v>70.849999999999994</v>
      </c>
      <c r="P64" s="203">
        <v>26.54</v>
      </c>
      <c r="Q64" s="203">
        <v>2.5299999999999998</v>
      </c>
      <c r="R64" s="203">
        <v>9.9</v>
      </c>
      <c r="S64" s="203">
        <v>5.85</v>
      </c>
      <c r="T64" s="203">
        <v>0</v>
      </c>
      <c r="U64" s="203">
        <v>54.1</v>
      </c>
      <c r="V64" s="203">
        <v>4.82</v>
      </c>
      <c r="W64" s="203">
        <v>7.69</v>
      </c>
      <c r="X64" s="203">
        <v>34.44</v>
      </c>
      <c r="Y64" s="203">
        <v>0</v>
      </c>
      <c r="Z64">
        <v>0</v>
      </c>
      <c r="AA64" s="203">
        <v>15.99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55.77</v>
      </c>
      <c r="AQ64" s="203">
        <v>26.11</v>
      </c>
      <c r="AR64" s="203">
        <v>46.2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269.66000000000003</v>
      </c>
      <c r="L65" s="203">
        <v>4.8099999999999996</v>
      </c>
      <c r="M65" s="203">
        <v>61.32</v>
      </c>
      <c r="N65" s="203">
        <v>50.16</v>
      </c>
      <c r="O65" s="203">
        <v>70.849999999999994</v>
      </c>
      <c r="P65" s="203">
        <v>26.54</v>
      </c>
      <c r="Q65" s="203">
        <v>2.5299999999999998</v>
      </c>
      <c r="R65" s="203">
        <v>9.9</v>
      </c>
      <c r="S65" s="203">
        <v>5.85</v>
      </c>
      <c r="T65" s="203">
        <v>0</v>
      </c>
      <c r="U65" s="203">
        <v>55.71</v>
      </c>
      <c r="V65" s="203">
        <v>4.82</v>
      </c>
      <c r="W65" s="203">
        <v>7.69</v>
      </c>
      <c r="X65" s="203">
        <v>34.44</v>
      </c>
      <c r="Y65" s="203">
        <v>0</v>
      </c>
      <c r="Z65">
        <v>0</v>
      </c>
      <c r="AA65" s="203">
        <v>15.99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55.77</v>
      </c>
      <c r="AQ65" s="203">
        <v>26.11</v>
      </c>
      <c r="AR65" s="203">
        <v>46.04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269.66000000000003</v>
      </c>
      <c r="L66" s="203">
        <v>4.8099999999999996</v>
      </c>
      <c r="M66" s="203">
        <v>61.32</v>
      </c>
      <c r="N66" s="203">
        <v>50.16</v>
      </c>
      <c r="O66" s="203">
        <v>70.849999999999994</v>
      </c>
      <c r="P66" s="203">
        <v>26.54</v>
      </c>
      <c r="Q66" s="203">
        <v>2.5299999999999998</v>
      </c>
      <c r="R66" s="203">
        <v>9.9</v>
      </c>
      <c r="S66" s="203">
        <v>5.85</v>
      </c>
      <c r="T66" s="203">
        <v>0</v>
      </c>
      <c r="U66" s="203">
        <v>56.16</v>
      </c>
      <c r="V66" s="203">
        <v>4.82</v>
      </c>
      <c r="W66" s="203">
        <v>7.69</v>
      </c>
      <c r="X66" s="203">
        <v>34.44</v>
      </c>
      <c r="Y66" s="203">
        <v>0</v>
      </c>
      <c r="Z66">
        <v>0</v>
      </c>
      <c r="AA66" s="203">
        <v>15.99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55.77</v>
      </c>
      <c r="AQ66" s="203">
        <v>26.11</v>
      </c>
      <c r="AR66" s="203">
        <v>40.69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269.66000000000003</v>
      </c>
      <c r="L67" s="203">
        <v>4.8099999999999996</v>
      </c>
      <c r="M67" s="203">
        <v>61.32</v>
      </c>
      <c r="N67" s="203">
        <v>50.16</v>
      </c>
      <c r="O67" s="203">
        <v>70.849999999999994</v>
      </c>
      <c r="P67" s="203">
        <v>26.54</v>
      </c>
      <c r="Q67" s="203">
        <v>2.5299999999999998</v>
      </c>
      <c r="R67" s="203">
        <v>9.9</v>
      </c>
      <c r="S67" s="203">
        <v>5.85</v>
      </c>
      <c r="T67" s="203">
        <v>0</v>
      </c>
      <c r="U67" s="203">
        <v>56.16</v>
      </c>
      <c r="V67" s="203">
        <v>4.82</v>
      </c>
      <c r="W67" s="203">
        <v>7.69</v>
      </c>
      <c r="X67" s="203">
        <v>34.450000000000003</v>
      </c>
      <c r="Y67" s="203">
        <v>0</v>
      </c>
      <c r="Z67">
        <v>0</v>
      </c>
      <c r="AA67" s="203">
        <v>15.99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55.77</v>
      </c>
      <c r="AQ67" s="203">
        <v>26.11</v>
      </c>
      <c r="AR67" s="203">
        <v>36.770000000000003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269.66000000000003</v>
      </c>
      <c r="L68" s="203">
        <v>4.8099999999999996</v>
      </c>
      <c r="M68" s="203">
        <v>61.32</v>
      </c>
      <c r="N68" s="203">
        <v>50.16</v>
      </c>
      <c r="O68" s="203">
        <v>70.849999999999994</v>
      </c>
      <c r="P68" s="203">
        <v>26.54</v>
      </c>
      <c r="Q68" s="203">
        <v>2.5299999999999998</v>
      </c>
      <c r="R68" s="203">
        <v>9.9</v>
      </c>
      <c r="S68" s="203">
        <v>5.85</v>
      </c>
      <c r="T68" s="203">
        <v>0</v>
      </c>
      <c r="U68" s="203">
        <v>56.16</v>
      </c>
      <c r="V68" s="203">
        <v>4.82</v>
      </c>
      <c r="W68" s="203">
        <v>7.69</v>
      </c>
      <c r="X68" s="203">
        <v>34.44</v>
      </c>
      <c r="Y68" s="203">
        <v>0</v>
      </c>
      <c r="Z68">
        <v>0</v>
      </c>
      <c r="AA68" s="203">
        <v>15.99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55.77</v>
      </c>
      <c r="AQ68" s="203">
        <v>26.11</v>
      </c>
      <c r="AR68" s="203">
        <v>34.28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269.66000000000003</v>
      </c>
      <c r="L69" s="203">
        <v>4.8099999999999996</v>
      </c>
      <c r="M69" s="203">
        <v>61.32</v>
      </c>
      <c r="N69" s="203">
        <v>50.16</v>
      </c>
      <c r="O69" s="203">
        <v>70.849999999999994</v>
      </c>
      <c r="P69" s="203">
        <v>26.54</v>
      </c>
      <c r="Q69" s="203">
        <v>2.5299999999999998</v>
      </c>
      <c r="R69" s="203">
        <v>9.9</v>
      </c>
      <c r="S69" s="203">
        <v>5.85</v>
      </c>
      <c r="T69" s="203">
        <v>0</v>
      </c>
      <c r="U69" s="203">
        <v>56.16</v>
      </c>
      <c r="V69" s="203">
        <v>4.82</v>
      </c>
      <c r="W69" s="203">
        <v>7.69</v>
      </c>
      <c r="X69" s="203">
        <v>34.44</v>
      </c>
      <c r="Y69" s="203">
        <v>0</v>
      </c>
      <c r="Z69">
        <v>0</v>
      </c>
      <c r="AA69" s="203">
        <v>15.99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55.77</v>
      </c>
      <c r="AQ69" s="203">
        <v>26.11</v>
      </c>
      <c r="AR69" s="203">
        <v>32.32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269.66000000000003</v>
      </c>
      <c r="L70" s="203">
        <v>4.8099999999999996</v>
      </c>
      <c r="M70" s="203">
        <v>61.32</v>
      </c>
      <c r="N70" s="203">
        <v>50.16</v>
      </c>
      <c r="O70" s="203">
        <v>70.849999999999994</v>
      </c>
      <c r="P70" s="203">
        <v>26.54</v>
      </c>
      <c r="Q70" s="203">
        <v>2.5299999999999998</v>
      </c>
      <c r="R70" s="203">
        <v>9.9</v>
      </c>
      <c r="S70" s="203">
        <v>5.85</v>
      </c>
      <c r="T70" s="203">
        <v>0</v>
      </c>
      <c r="U70" s="203">
        <v>56.16</v>
      </c>
      <c r="V70" s="203">
        <v>4.82</v>
      </c>
      <c r="W70" s="203">
        <v>14.23</v>
      </c>
      <c r="X70" s="203">
        <v>62.63</v>
      </c>
      <c r="Y70" s="203">
        <v>0</v>
      </c>
      <c r="Z70">
        <v>0</v>
      </c>
      <c r="AA70" s="203">
        <v>15.57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76.930000000000007</v>
      </c>
      <c r="AQ70" s="203">
        <v>26.11</v>
      </c>
      <c r="AR70" s="203">
        <v>30.91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269.66000000000003</v>
      </c>
      <c r="L71" s="203">
        <v>5.98</v>
      </c>
      <c r="M71" s="203">
        <v>61.32</v>
      </c>
      <c r="N71" s="203">
        <v>50.16</v>
      </c>
      <c r="O71" s="203">
        <v>70.849999999999994</v>
      </c>
      <c r="P71" s="203">
        <v>26.54</v>
      </c>
      <c r="Q71" s="203">
        <v>3.38</v>
      </c>
      <c r="R71" s="203">
        <v>12.14</v>
      </c>
      <c r="S71" s="203">
        <v>9.74</v>
      </c>
      <c r="T71" s="203">
        <v>0</v>
      </c>
      <c r="U71" s="203">
        <v>56.16</v>
      </c>
      <c r="V71" s="203">
        <v>7.71</v>
      </c>
      <c r="W71" s="203">
        <v>14.23</v>
      </c>
      <c r="X71" s="203">
        <v>62.63</v>
      </c>
      <c r="Y71" s="203">
        <v>0</v>
      </c>
      <c r="Z71">
        <v>0</v>
      </c>
      <c r="AA71" s="203">
        <v>15.04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107.25</v>
      </c>
      <c r="AQ71" s="203">
        <v>38.1</v>
      </c>
      <c r="AR71" s="203">
        <v>23.29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307.70999999999998</v>
      </c>
      <c r="L72" s="203">
        <v>6.74</v>
      </c>
      <c r="M72" s="203">
        <v>61.32</v>
      </c>
      <c r="N72" s="203">
        <v>50.16</v>
      </c>
      <c r="O72" s="203">
        <v>70.849999999999994</v>
      </c>
      <c r="P72" s="203">
        <v>26.54</v>
      </c>
      <c r="Q72" s="203">
        <v>3.58</v>
      </c>
      <c r="R72" s="203">
        <v>12.65</v>
      </c>
      <c r="S72" s="203">
        <v>10.23</v>
      </c>
      <c r="T72" s="203">
        <v>0</v>
      </c>
      <c r="U72" s="203">
        <v>56.16</v>
      </c>
      <c r="V72" s="203">
        <v>8.7899999999999991</v>
      </c>
      <c r="W72" s="203">
        <v>14.23</v>
      </c>
      <c r="X72" s="203">
        <v>62.63</v>
      </c>
      <c r="Y72" s="203">
        <v>0</v>
      </c>
      <c r="Z72">
        <v>0</v>
      </c>
      <c r="AA72" s="203">
        <v>15.04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117.93</v>
      </c>
      <c r="AQ72" s="203">
        <v>38.1</v>
      </c>
      <c r="AR72" s="203">
        <v>9.08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384.64</v>
      </c>
      <c r="L73" s="203">
        <v>7.5</v>
      </c>
      <c r="M73" s="203">
        <v>61.32</v>
      </c>
      <c r="N73" s="203">
        <v>50.16</v>
      </c>
      <c r="O73" s="203">
        <v>70.849999999999994</v>
      </c>
      <c r="P73" s="203">
        <v>26.54</v>
      </c>
      <c r="Q73" s="203">
        <v>4.26</v>
      </c>
      <c r="R73" s="203">
        <v>16.350000000000001</v>
      </c>
      <c r="S73" s="203">
        <v>11.13</v>
      </c>
      <c r="T73" s="203">
        <v>0</v>
      </c>
      <c r="U73" s="203">
        <v>56.16</v>
      </c>
      <c r="V73" s="203">
        <v>8.7899999999999991</v>
      </c>
      <c r="W73" s="203">
        <v>14.23</v>
      </c>
      <c r="X73" s="203">
        <v>62.63</v>
      </c>
      <c r="Y73" s="203">
        <v>0</v>
      </c>
      <c r="Z73">
        <v>0</v>
      </c>
      <c r="AA73" s="203">
        <v>15.04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84.05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117.93</v>
      </c>
      <c r="AQ73" s="203">
        <v>38.1</v>
      </c>
      <c r="AR73" s="203">
        <v>1.81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423.67</v>
      </c>
      <c r="L74" s="203">
        <v>8.66</v>
      </c>
      <c r="M74" s="203">
        <v>61.32</v>
      </c>
      <c r="N74" s="203">
        <v>50.16</v>
      </c>
      <c r="O74" s="203">
        <v>70.849999999999994</v>
      </c>
      <c r="P74" s="203">
        <v>26.54</v>
      </c>
      <c r="Q74" s="203">
        <v>4.3499999999999996</v>
      </c>
      <c r="R74" s="203">
        <v>17.899999999999999</v>
      </c>
      <c r="S74" s="203">
        <v>11.15</v>
      </c>
      <c r="T74" s="203">
        <v>0</v>
      </c>
      <c r="U74" s="203">
        <v>56.16</v>
      </c>
      <c r="V74" s="203">
        <v>8.7899999999999991</v>
      </c>
      <c r="W74" s="203">
        <v>14.23</v>
      </c>
      <c r="X74" s="203">
        <v>62.63</v>
      </c>
      <c r="Y74" s="203">
        <v>0</v>
      </c>
      <c r="Z74">
        <v>0</v>
      </c>
      <c r="AA74" s="203">
        <v>15.04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79.72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117.93</v>
      </c>
      <c r="AQ74" s="203">
        <v>38.1</v>
      </c>
      <c r="AR74" s="203">
        <v>0.08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489.8</v>
      </c>
      <c r="L75" s="203">
        <v>8.66</v>
      </c>
      <c r="M75" s="203">
        <v>61.32</v>
      </c>
      <c r="N75" s="203">
        <v>50.16</v>
      </c>
      <c r="O75" s="203">
        <v>70.849999999999994</v>
      </c>
      <c r="P75" s="203">
        <v>26.54</v>
      </c>
      <c r="Q75" s="203">
        <v>4.3499999999999996</v>
      </c>
      <c r="R75" s="203">
        <v>17.899999999999999</v>
      </c>
      <c r="S75" s="203">
        <v>11.15</v>
      </c>
      <c r="T75" s="203">
        <v>0</v>
      </c>
      <c r="U75" s="203">
        <v>52.95</v>
      </c>
      <c r="V75" s="203">
        <v>8.7899999999999991</v>
      </c>
      <c r="W75" s="203">
        <v>14.23</v>
      </c>
      <c r="X75" s="203">
        <v>62.63</v>
      </c>
      <c r="Y75" s="203">
        <v>0</v>
      </c>
      <c r="Z75">
        <v>0</v>
      </c>
      <c r="AA75" s="203">
        <v>15.57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79.72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117.93</v>
      </c>
      <c r="AQ75" s="203">
        <v>38.1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489.8</v>
      </c>
      <c r="L76" s="203">
        <v>8.66</v>
      </c>
      <c r="M76" s="203">
        <v>61.32</v>
      </c>
      <c r="N76" s="203">
        <v>50.16</v>
      </c>
      <c r="O76" s="203">
        <v>70.849999999999994</v>
      </c>
      <c r="P76" s="203">
        <v>26.54</v>
      </c>
      <c r="Q76" s="203">
        <v>4.3499999999999996</v>
      </c>
      <c r="R76" s="203">
        <v>17.899999999999999</v>
      </c>
      <c r="S76" s="203">
        <v>11.15</v>
      </c>
      <c r="T76" s="203">
        <v>0</v>
      </c>
      <c r="U76" s="203">
        <v>49.74</v>
      </c>
      <c r="V76" s="203">
        <v>8.7899999999999991</v>
      </c>
      <c r="W76" s="203">
        <v>14.23</v>
      </c>
      <c r="X76" s="203">
        <v>62.63</v>
      </c>
      <c r="Y76" s="203">
        <v>0</v>
      </c>
      <c r="Z76">
        <v>0</v>
      </c>
      <c r="AA76" s="203">
        <v>15.57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79.72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117.93</v>
      </c>
      <c r="AQ76" s="203">
        <v>38.1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489.8</v>
      </c>
      <c r="L77" s="203">
        <v>8.66</v>
      </c>
      <c r="M77" s="203">
        <v>61.32</v>
      </c>
      <c r="N77" s="203">
        <v>50.16</v>
      </c>
      <c r="O77" s="203">
        <v>70.849999999999994</v>
      </c>
      <c r="P77" s="203">
        <v>26.54</v>
      </c>
      <c r="Q77" s="203">
        <v>4.3499999999999996</v>
      </c>
      <c r="R77" s="203">
        <v>17.899999999999999</v>
      </c>
      <c r="S77" s="203">
        <v>11.15</v>
      </c>
      <c r="T77" s="203">
        <v>0</v>
      </c>
      <c r="U77" s="203">
        <v>46.53</v>
      </c>
      <c r="V77" s="203">
        <v>8.7899999999999991</v>
      </c>
      <c r="W77" s="203">
        <v>14.23</v>
      </c>
      <c r="X77" s="203">
        <v>62.63</v>
      </c>
      <c r="Y77" s="203">
        <v>0</v>
      </c>
      <c r="Z77">
        <v>0</v>
      </c>
      <c r="AA77" s="203">
        <v>15.57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79.72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117.93</v>
      </c>
      <c r="AQ77" s="203">
        <v>38.1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489.8</v>
      </c>
      <c r="L78" s="203">
        <v>9.0500000000000007</v>
      </c>
      <c r="M78" s="203">
        <v>61.32</v>
      </c>
      <c r="N78" s="203">
        <v>50.16</v>
      </c>
      <c r="O78" s="203">
        <v>70.849999999999994</v>
      </c>
      <c r="P78" s="203">
        <v>26.54</v>
      </c>
      <c r="Q78" s="203">
        <v>4.3499999999999996</v>
      </c>
      <c r="R78" s="203">
        <v>17.899999999999999</v>
      </c>
      <c r="S78" s="203">
        <v>11.15</v>
      </c>
      <c r="T78" s="203">
        <v>0</v>
      </c>
      <c r="U78" s="203">
        <v>43.32</v>
      </c>
      <c r="V78" s="203">
        <v>8.7899999999999991</v>
      </c>
      <c r="W78" s="203">
        <v>14.23</v>
      </c>
      <c r="X78" s="203">
        <v>62.63</v>
      </c>
      <c r="Y78" s="203">
        <v>0</v>
      </c>
      <c r="Z78">
        <v>0</v>
      </c>
      <c r="AA78" s="203">
        <v>15.57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79.72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117.93</v>
      </c>
      <c r="AQ78" s="203">
        <v>38.1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489.8</v>
      </c>
      <c r="L79" s="203">
        <v>9.0500000000000007</v>
      </c>
      <c r="M79" s="203">
        <v>61.32</v>
      </c>
      <c r="N79" s="203">
        <v>50.16</v>
      </c>
      <c r="O79" s="203">
        <v>70.849999999999994</v>
      </c>
      <c r="P79" s="203">
        <v>26.54</v>
      </c>
      <c r="Q79" s="203">
        <v>4.3499999999999996</v>
      </c>
      <c r="R79" s="203">
        <v>17.899999999999999</v>
      </c>
      <c r="S79" s="203">
        <v>11.15</v>
      </c>
      <c r="T79" s="203">
        <v>0</v>
      </c>
      <c r="U79" s="203">
        <v>40.119999999999997</v>
      </c>
      <c r="V79" s="203">
        <v>8.7899999999999991</v>
      </c>
      <c r="W79" s="203">
        <v>14.23</v>
      </c>
      <c r="X79" s="203">
        <v>62.63</v>
      </c>
      <c r="Y79" s="203">
        <v>0</v>
      </c>
      <c r="Z79">
        <v>0</v>
      </c>
      <c r="AA79" s="203">
        <v>15.57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79.72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117.93</v>
      </c>
      <c r="AQ79" s="203">
        <v>38.1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489.8</v>
      </c>
      <c r="L80" s="203">
        <v>9.0500000000000007</v>
      </c>
      <c r="M80" s="203">
        <v>61.32</v>
      </c>
      <c r="N80" s="203">
        <v>50.16</v>
      </c>
      <c r="O80" s="203">
        <v>70.849999999999994</v>
      </c>
      <c r="P80" s="203">
        <v>26.54</v>
      </c>
      <c r="Q80" s="203">
        <v>4.3499999999999996</v>
      </c>
      <c r="R80" s="203">
        <v>17.899999999999999</v>
      </c>
      <c r="S80" s="203">
        <v>11.15</v>
      </c>
      <c r="T80" s="203">
        <v>0</v>
      </c>
      <c r="U80" s="203">
        <v>36.909999999999997</v>
      </c>
      <c r="V80" s="203">
        <v>8.7899999999999991</v>
      </c>
      <c r="W80" s="203">
        <v>14.23</v>
      </c>
      <c r="X80" s="203">
        <v>62.63</v>
      </c>
      <c r="Y80" s="203">
        <v>0</v>
      </c>
      <c r="Z80">
        <v>0</v>
      </c>
      <c r="AA80" s="203">
        <v>15.57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79.72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117.93</v>
      </c>
      <c r="AQ80" s="203">
        <v>38.1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489.8</v>
      </c>
      <c r="L81" s="203">
        <v>9.0500000000000007</v>
      </c>
      <c r="M81" s="203">
        <v>61.32</v>
      </c>
      <c r="N81" s="203">
        <v>50.16</v>
      </c>
      <c r="O81" s="203">
        <v>70.849999999999994</v>
      </c>
      <c r="P81" s="203">
        <v>26.54</v>
      </c>
      <c r="Q81" s="203">
        <v>4.3499999999999996</v>
      </c>
      <c r="R81" s="203">
        <v>17.899999999999999</v>
      </c>
      <c r="S81" s="203">
        <v>11.15</v>
      </c>
      <c r="T81" s="203">
        <v>0</v>
      </c>
      <c r="U81" s="203">
        <v>35.299999999999997</v>
      </c>
      <c r="V81" s="203">
        <v>8.7899999999999991</v>
      </c>
      <c r="W81" s="203">
        <v>14.23</v>
      </c>
      <c r="X81" s="203">
        <v>62.63</v>
      </c>
      <c r="Y81" s="203">
        <v>0</v>
      </c>
      <c r="Z81">
        <v>0</v>
      </c>
      <c r="AA81" s="203">
        <v>15.57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79.72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117.93</v>
      </c>
      <c r="AQ81" s="203">
        <v>38.1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489.8</v>
      </c>
      <c r="L82" s="203">
        <v>9.0500000000000007</v>
      </c>
      <c r="M82" s="203">
        <v>61.32</v>
      </c>
      <c r="N82" s="203">
        <v>50.16</v>
      </c>
      <c r="O82" s="203">
        <v>70.849999999999994</v>
      </c>
      <c r="P82" s="203">
        <v>26.54</v>
      </c>
      <c r="Q82" s="203">
        <v>4.3499999999999996</v>
      </c>
      <c r="R82" s="203">
        <v>17.899999999999999</v>
      </c>
      <c r="S82" s="203">
        <v>11.15</v>
      </c>
      <c r="T82" s="203">
        <v>0</v>
      </c>
      <c r="U82" s="203">
        <v>35.299999999999997</v>
      </c>
      <c r="V82" s="203">
        <v>8.7899999999999991</v>
      </c>
      <c r="W82" s="203">
        <v>14.23</v>
      </c>
      <c r="X82" s="203">
        <v>62.63</v>
      </c>
      <c r="Y82" s="203">
        <v>0</v>
      </c>
      <c r="Z82">
        <v>0</v>
      </c>
      <c r="AA82" s="203">
        <v>15.57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84.05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117.93</v>
      </c>
      <c r="AQ82" s="203">
        <v>38.1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432.72</v>
      </c>
      <c r="L83" s="203">
        <v>9.0500000000000007</v>
      </c>
      <c r="M83" s="203">
        <v>61.32</v>
      </c>
      <c r="N83" s="203">
        <v>50.16</v>
      </c>
      <c r="O83" s="203">
        <v>70.849999999999994</v>
      </c>
      <c r="P83" s="203">
        <v>26.54</v>
      </c>
      <c r="Q83" s="203">
        <v>4.3499999999999996</v>
      </c>
      <c r="R83" s="203">
        <v>17.899999999999999</v>
      </c>
      <c r="S83" s="203">
        <v>11.15</v>
      </c>
      <c r="T83" s="203">
        <v>0</v>
      </c>
      <c r="U83" s="203">
        <v>35.299999999999997</v>
      </c>
      <c r="V83" s="203">
        <v>8.2200000000000006</v>
      </c>
      <c r="W83" s="203">
        <v>14.23</v>
      </c>
      <c r="X83" s="203">
        <v>62.63</v>
      </c>
      <c r="Y83" s="203">
        <v>0</v>
      </c>
      <c r="Z83">
        <v>0</v>
      </c>
      <c r="AA83" s="203">
        <v>15.57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84.05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117.93</v>
      </c>
      <c r="AQ83" s="203">
        <v>38.1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432.72</v>
      </c>
      <c r="L84" s="203">
        <v>9.0500000000000007</v>
      </c>
      <c r="M84" s="203">
        <v>61.32</v>
      </c>
      <c r="N84" s="203">
        <v>50.16</v>
      </c>
      <c r="O84" s="203">
        <v>70.849999999999994</v>
      </c>
      <c r="P84" s="203">
        <v>26.54</v>
      </c>
      <c r="Q84" s="203">
        <v>4.3499999999999996</v>
      </c>
      <c r="R84" s="203">
        <v>17.899999999999999</v>
      </c>
      <c r="S84" s="203">
        <v>11.15</v>
      </c>
      <c r="T84" s="203">
        <v>0</v>
      </c>
      <c r="U84" s="203">
        <v>35.299999999999997</v>
      </c>
      <c r="V84" s="203">
        <v>8.2200000000000006</v>
      </c>
      <c r="W84" s="203">
        <v>14.23</v>
      </c>
      <c r="X84" s="203">
        <v>62.63</v>
      </c>
      <c r="Y84" s="203">
        <v>0</v>
      </c>
      <c r="Z84">
        <v>0</v>
      </c>
      <c r="AA84" s="203">
        <v>15.57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84.05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117.93</v>
      </c>
      <c r="AQ84" s="203">
        <v>38.1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432.72</v>
      </c>
      <c r="L85" s="203">
        <v>9.39</v>
      </c>
      <c r="M85" s="203">
        <v>61.32</v>
      </c>
      <c r="N85" s="203">
        <v>50.16</v>
      </c>
      <c r="O85" s="203">
        <v>70.849999999999994</v>
      </c>
      <c r="P85" s="203">
        <v>26.54</v>
      </c>
      <c r="Q85" s="203">
        <v>4.3499999999999996</v>
      </c>
      <c r="R85" s="203">
        <v>17.899999999999999</v>
      </c>
      <c r="S85" s="203">
        <v>11.15</v>
      </c>
      <c r="T85" s="203">
        <v>0</v>
      </c>
      <c r="U85" s="203">
        <v>35.299999999999997</v>
      </c>
      <c r="V85" s="203">
        <v>8.2200000000000006</v>
      </c>
      <c r="W85" s="203">
        <v>14.23</v>
      </c>
      <c r="X85" s="203">
        <v>62.63</v>
      </c>
      <c r="Y85" s="203">
        <v>0</v>
      </c>
      <c r="Z85">
        <v>0</v>
      </c>
      <c r="AA85" s="203">
        <v>15.57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84.05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117.93</v>
      </c>
      <c r="AQ85" s="203">
        <v>38.1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432.72</v>
      </c>
      <c r="L86" s="203">
        <v>9.17</v>
      </c>
      <c r="M86" s="203">
        <v>61.32</v>
      </c>
      <c r="N86" s="203">
        <v>50.16</v>
      </c>
      <c r="O86" s="203">
        <v>70.849999999999994</v>
      </c>
      <c r="P86" s="203">
        <v>26.54</v>
      </c>
      <c r="Q86" s="203">
        <v>4.3499999999999996</v>
      </c>
      <c r="R86" s="203">
        <v>17.899999999999999</v>
      </c>
      <c r="S86" s="203">
        <v>11.15</v>
      </c>
      <c r="T86" s="203">
        <v>0</v>
      </c>
      <c r="U86" s="203">
        <v>35.299999999999997</v>
      </c>
      <c r="V86" s="203">
        <v>8.2200000000000006</v>
      </c>
      <c r="W86" s="203">
        <v>14.23</v>
      </c>
      <c r="X86" s="203">
        <v>62.63</v>
      </c>
      <c r="Y86" s="203">
        <v>0</v>
      </c>
      <c r="Z86">
        <v>0</v>
      </c>
      <c r="AA86" s="203">
        <v>15.57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84.05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117.93</v>
      </c>
      <c r="AQ86" s="203">
        <v>38.1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400.77</v>
      </c>
      <c r="L87" s="203">
        <v>9.0500000000000007</v>
      </c>
      <c r="M87" s="203">
        <v>61.32</v>
      </c>
      <c r="N87" s="203">
        <v>50.16</v>
      </c>
      <c r="O87" s="203">
        <v>70.849999999999994</v>
      </c>
      <c r="P87" s="203">
        <v>26.54</v>
      </c>
      <c r="Q87" s="203">
        <v>4.3499999999999996</v>
      </c>
      <c r="R87" s="203">
        <v>18.5</v>
      </c>
      <c r="S87" s="203">
        <v>11.15</v>
      </c>
      <c r="T87" s="203">
        <v>0</v>
      </c>
      <c r="U87" s="203">
        <v>35.299999999999997</v>
      </c>
      <c r="V87" s="203">
        <v>8.5500000000000007</v>
      </c>
      <c r="W87" s="203">
        <v>14.23</v>
      </c>
      <c r="X87" s="203">
        <v>62.63</v>
      </c>
      <c r="Y87" s="203">
        <v>0</v>
      </c>
      <c r="Z87">
        <v>0</v>
      </c>
      <c r="AA87" s="203">
        <v>15.57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84.05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117.93</v>
      </c>
      <c r="AQ87" s="203">
        <v>38.1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307.97000000000003</v>
      </c>
      <c r="L88" s="203">
        <v>9.0500000000000007</v>
      </c>
      <c r="M88" s="203">
        <v>61.32</v>
      </c>
      <c r="N88" s="203">
        <v>50.16</v>
      </c>
      <c r="O88" s="203">
        <v>70.849999999999994</v>
      </c>
      <c r="P88" s="203">
        <v>26.54</v>
      </c>
      <c r="Q88" s="203">
        <v>4.3499999999999996</v>
      </c>
      <c r="R88" s="203">
        <v>17.91</v>
      </c>
      <c r="S88" s="203">
        <v>11.15</v>
      </c>
      <c r="T88" s="203">
        <v>0</v>
      </c>
      <c r="U88" s="203">
        <v>35.299999999999997</v>
      </c>
      <c r="V88" s="203">
        <v>8.5500000000000007</v>
      </c>
      <c r="W88" s="203">
        <v>14.23</v>
      </c>
      <c r="X88" s="203">
        <v>62.63</v>
      </c>
      <c r="Y88" s="203">
        <v>0</v>
      </c>
      <c r="Z88">
        <v>0</v>
      </c>
      <c r="AA88" s="203">
        <v>15.57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84.05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117.93</v>
      </c>
      <c r="AQ88" s="203">
        <v>38.1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288.48</v>
      </c>
      <c r="L89" s="203">
        <v>9.0500000000000007</v>
      </c>
      <c r="M89" s="203">
        <v>61.32</v>
      </c>
      <c r="N89" s="203">
        <v>50.16</v>
      </c>
      <c r="O89" s="203">
        <v>70.849999999999994</v>
      </c>
      <c r="P89" s="203">
        <v>26.54</v>
      </c>
      <c r="Q89" s="203">
        <v>4.3499999999999996</v>
      </c>
      <c r="R89" s="203">
        <v>17.91</v>
      </c>
      <c r="S89" s="203">
        <v>11.15</v>
      </c>
      <c r="T89" s="203">
        <v>0</v>
      </c>
      <c r="U89" s="203">
        <v>35.299999999999997</v>
      </c>
      <c r="V89" s="203">
        <v>8.5500000000000007</v>
      </c>
      <c r="W89" s="203">
        <v>14.23</v>
      </c>
      <c r="X89" s="203">
        <v>62.63</v>
      </c>
      <c r="Y89" s="203">
        <v>0</v>
      </c>
      <c r="Z89">
        <v>0</v>
      </c>
      <c r="AA89" s="203">
        <v>15.57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84.05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117.93</v>
      </c>
      <c r="AQ89" s="203">
        <v>38.1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288.48</v>
      </c>
      <c r="L90" s="203">
        <v>9.0500000000000007</v>
      </c>
      <c r="M90" s="203">
        <v>61.32</v>
      </c>
      <c r="N90" s="203">
        <v>50.16</v>
      </c>
      <c r="O90" s="203">
        <v>70.849999999999994</v>
      </c>
      <c r="P90" s="203">
        <v>26.54</v>
      </c>
      <c r="Q90" s="203">
        <v>4.3499999999999996</v>
      </c>
      <c r="R90" s="203">
        <v>17.91</v>
      </c>
      <c r="S90" s="203">
        <v>11.15</v>
      </c>
      <c r="T90" s="203">
        <v>0</v>
      </c>
      <c r="U90" s="203">
        <v>35.299999999999997</v>
      </c>
      <c r="V90" s="203">
        <v>8.5500000000000007</v>
      </c>
      <c r="W90" s="203">
        <v>14.23</v>
      </c>
      <c r="X90" s="203">
        <v>62.63</v>
      </c>
      <c r="Y90" s="203">
        <v>0</v>
      </c>
      <c r="Z90">
        <v>0</v>
      </c>
      <c r="AA90" s="203">
        <v>15.57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84.05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117.93</v>
      </c>
      <c r="AQ90" s="203">
        <v>38.1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270.12</v>
      </c>
      <c r="L91" s="203">
        <v>9.0500000000000007</v>
      </c>
      <c r="M91" s="203">
        <v>61.32</v>
      </c>
      <c r="N91" s="203">
        <v>50.16</v>
      </c>
      <c r="O91" s="203">
        <v>70.849999999999994</v>
      </c>
      <c r="P91" s="203">
        <v>26.54</v>
      </c>
      <c r="Q91" s="203">
        <v>4.3499999999999996</v>
      </c>
      <c r="R91" s="203">
        <v>17.91</v>
      </c>
      <c r="S91" s="203">
        <v>11.15</v>
      </c>
      <c r="T91" s="203">
        <v>0</v>
      </c>
      <c r="U91" s="203">
        <v>35.299999999999997</v>
      </c>
      <c r="V91" s="203">
        <v>8.2200000000000006</v>
      </c>
      <c r="W91" s="203">
        <v>14.23</v>
      </c>
      <c r="X91" s="203">
        <v>62.63</v>
      </c>
      <c r="Y91" s="203">
        <v>0</v>
      </c>
      <c r="Z91">
        <v>0</v>
      </c>
      <c r="AA91" s="203">
        <v>15.57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117.93</v>
      </c>
      <c r="AQ91" s="203">
        <v>38.1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269.25</v>
      </c>
      <c r="L92" s="203">
        <v>9.0500000000000007</v>
      </c>
      <c r="M92" s="203">
        <v>61.32</v>
      </c>
      <c r="N92" s="203">
        <v>50.16</v>
      </c>
      <c r="O92" s="203">
        <v>70.849999999999994</v>
      </c>
      <c r="P92" s="203">
        <v>26.54</v>
      </c>
      <c r="Q92" s="203">
        <v>4.3499999999999996</v>
      </c>
      <c r="R92" s="203">
        <v>17.91</v>
      </c>
      <c r="S92" s="203">
        <v>11.15</v>
      </c>
      <c r="T92" s="203">
        <v>0</v>
      </c>
      <c r="U92" s="203">
        <v>35.299999999999997</v>
      </c>
      <c r="V92" s="203">
        <v>8.2200000000000006</v>
      </c>
      <c r="W92" s="203">
        <v>14.23</v>
      </c>
      <c r="X92" s="203">
        <v>62.63</v>
      </c>
      <c r="Y92" s="203">
        <v>0</v>
      </c>
      <c r="Z92">
        <v>0</v>
      </c>
      <c r="AA92" s="203">
        <v>15.57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117.93</v>
      </c>
      <c r="AQ92" s="203">
        <v>38.1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269.25</v>
      </c>
      <c r="L93" s="203">
        <v>4.8099999999999996</v>
      </c>
      <c r="M93" s="203">
        <v>61.32</v>
      </c>
      <c r="N93" s="203">
        <v>50.16</v>
      </c>
      <c r="O93" s="203">
        <v>70.849999999999994</v>
      </c>
      <c r="P93" s="203">
        <v>26.54</v>
      </c>
      <c r="Q93" s="203">
        <v>2.39</v>
      </c>
      <c r="R93" s="203">
        <v>9.84</v>
      </c>
      <c r="S93" s="203">
        <v>5.77</v>
      </c>
      <c r="T93" s="203">
        <v>0</v>
      </c>
      <c r="U93" s="203">
        <v>35.299999999999997</v>
      </c>
      <c r="V93" s="203">
        <v>8.2200000000000006</v>
      </c>
      <c r="W93" s="203">
        <v>14.23</v>
      </c>
      <c r="X93" s="203">
        <v>62.63</v>
      </c>
      <c r="Y93" s="203">
        <v>0</v>
      </c>
      <c r="Z93">
        <v>0</v>
      </c>
      <c r="AA93" s="203">
        <v>15.57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117.93</v>
      </c>
      <c r="AQ93" s="203">
        <v>38.1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269.25</v>
      </c>
      <c r="L94" s="203">
        <v>4.8099999999999996</v>
      </c>
      <c r="M94" s="203">
        <v>61.32</v>
      </c>
      <c r="N94" s="203">
        <v>50.16</v>
      </c>
      <c r="O94" s="203">
        <v>70.849999999999994</v>
      </c>
      <c r="P94" s="203">
        <v>26.54</v>
      </c>
      <c r="Q94" s="203">
        <v>2.39</v>
      </c>
      <c r="R94" s="203">
        <v>9.84</v>
      </c>
      <c r="S94" s="203">
        <v>5.77</v>
      </c>
      <c r="T94" s="203">
        <v>0</v>
      </c>
      <c r="U94" s="203">
        <v>35.299999999999997</v>
      </c>
      <c r="V94" s="203">
        <v>4.8099999999999996</v>
      </c>
      <c r="W94" s="203">
        <v>14.23</v>
      </c>
      <c r="X94" s="203">
        <v>62.63</v>
      </c>
      <c r="Y94" s="203">
        <v>0</v>
      </c>
      <c r="Z94">
        <v>0</v>
      </c>
      <c r="AA94" s="203">
        <v>15.57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76.930000000000007</v>
      </c>
      <c r="AQ94" s="203">
        <v>21.52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269.25</v>
      </c>
      <c r="L95" s="203">
        <v>4.8099999999999996</v>
      </c>
      <c r="M95" s="203">
        <v>61.32</v>
      </c>
      <c r="N95" s="203">
        <v>50.16</v>
      </c>
      <c r="O95" s="203">
        <v>70.849999999999994</v>
      </c>
      <c r="P95" s="203">
        <v>26.54</v>
      </c>
      <c r="Q95" s="203">
        <v>2.5299999999999998</v>
      </c>
      <c r="R95" s="203">
        <v>9.99</v>
      </c>
      <c r="S95" s="203">
        <v>5.8</v>
      </c>
      <c r="T95" s="203">
        <v>0</v>
      </c>
      <c r="U95" s="203">
        <v>35.299999999999997</v>
      </c>
      <c r="V95" s="203">
        <v>4.8099999999999996</v>
      </c>
      <c r="W95" s="203">
        <v>7.69</v>
      </c>
      <c r="X95" s="203">
        <v>33.659999999999997</v>
      </c>
      <c r="Y95" s="203">
        <v>0</v>
      </c>
      <c r="Z95">
        <v>0</v>
      </c>
      <c r="AA95" s="203">
        <v>15.57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60.28</v>
      </c>
      <c r="AQ95" s="203">
        <v>26.11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269.25</v>
      </c>
      <c r="L96" s="203">
        <v>4.8099999999999996</v>
      </c>
      <c r="M96" s="203">
        <v>61.32</v>
      </c>
      <c r="N96" s="203">
        <v>50.16</v>
      </c>
      <c r="O96" s="203">
        <v>70.849999999999994</v>
      </c>
      <c r="P96" s="203">
        <v>26.54</v>
      </c>
      <c r="Q96" s="203">
        <v>2.5299999999999998</v>
      </c>
      <c r="R96" s="203">
        <v>9.84</v>
      </c>
      <c r="S96" s="203">
        <v>5.8</v>
      </c>
      <c r="T96" s="203">
        <v>0</v>
      </c>
      <c r="U96" s="203">
        <v>35.299999999999997</v>
      </c>
      <c r="V96" s="203">
        <v>4.8099999999999996</v>
      </c>
      <c r="W96" s="203">
        <v>7.69</v>
      </c>
      <c r="X96" s="203">
        <v>33.659999999999997</v>
      </c>
      <c r="Y96" s="203">
        <v>0</v>
      </c>
      <c r="Z96">
        <v>0</v>
      </c>
      <c r="AA96" s="203">
        <v>15.57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55.48</v>
      </c>
      <c r="AQ96" s="203">
        <v>26.11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269.25</v>
      </c>
      <c r="L97" s="203">
        <v>4.8099999999999996</v>
      </c>
      <c r="M97" s="203">
        <v>61.32</v>
      </c>
      <c r="N97" s="203">
        <v>50.16</v>
      </c>
      <c r="O97" s="203">
        <v>70.849999999999994</v>
      </c>
      <c r="P97" s="203">
        <v>26.54</v>
      </c>
      <c r="Q97" s="203">
        <v>2.5299999999999998</v>
      </c>
      <c r="R97" s="203">
        <v>9.84</v>
      </c>
      <c r="S97" s="203">
        <v>5.8</v>
      </c>
      <c r="T97" s="203">
        <v>0</v>
      </c>
      <c r="U97" s="203">
        <v>35.299999999999997</v>
      </c>
      <c r="V97" s="203">
        <v>4.8099999999999996</v>
      </c>
      <c r="W97" s="203">
        <v>7.69</v>
      </c>
      <c r="X97" s="203">
        <v>33.659999999999997</v>
      </c>
      <c r="Y97" s="203">
        <v>0</v>
      </c>
      <c r="Z97">
        <v>0</v>
      </c>
      <c r="AA97" s="203">
        <v>15.57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55.48</v>
      </c>
      <c r="AQ97" s="203">
        <v>26.11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269.25</v>
      </c>
      <c r="L98" s="203">
        <v>4.8099999999999996</v>
      </c>
      <c r="M98" s="203">
        <v>61.32</v>
      </c>
      <c r="N98" s="203">
        <v>50.16</v>
      </c>
      <c r="O98" s="203">
        <v>70.849999999999994</v>
      </c>
      <c r="P98" s="203">
        <v>26.54</v>
      </c>
      <c r="Q98" s="203">
        <v>2.5299999999999998</v>
      </c>
      <c r="R98" s="203">
        <v>9.84</v>
      </c>
      <c r="S98" s="203">
        <v>5.8</v>
      </c>
      <c r="T98" s="203">
        <v>0</v>
      </c>
      <c r="U98" s="203">
        <v>35.299999999999997</v>
      </c>
      <c r="V98" s="203">
        <v>4.8099999999999996</v>
      </c>
      <c r="W98" s="203">
        <v>7.69</v>
      </c>
      <c r="X98" s="203">
        <v>33.659999999999997</v>
      </c>
      <c r="Y98" s="203">
        <v>0</v>
      </c>
      <c r="Z98">
        <v>0</v>
      </c>
      <c r="AA98" s="203">
        <v>15.57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55.48</v>
      </c>
      <c r="AQ98" s="203">
        <v>26.11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7.9918700000000005</v>
      </c>
      <c r="L99">
        <f t="shared" si="0"/>
        <v>0.16024999999999986</v>
      </c>
      <c r="M99">
        <f t="shared" si="0"/>
        <v>1.471732499999999</v>
      </c>
      <c r="N99">
        <f t="shared" si="0"/>
        <v>1.2038399999999982</v>
      </c>
      <c r="O99">
        <f t="shared" si="0"/>
        <v>1.7004000000000026</v>
      </c>
      <c r="P99">
        <f t="shared" si="0"/>
        <v>0.63664999999999938</v>
      </c>
      <c r="Q99">
        <f t="shared" si="0"/>
        <v>8.2300000000000026E-2</v>
      </c>
      <c r="R99">
        <f t="shared" si="0"/>
        <v>0.32392499999999985</v>
      </c>
      <c r="S99">
        <f t="shared" si="0"/>
        <v>0.19929499999999989</v>
      </c>
      <c r="T99">
        <f t="shared" si="0"/>
        <v>0</v>
      </c>
      <c r="U99">
        <f t="shared" si="0"/>
        <v>0.92792000000000041</v>
      </c>
      <c r="V99">
        <f t="shared" si="0"/>
        <v>0.15978249999999988</v>
      </c>
      <c r="W99">
        <f t="shared" si="0"/>
        <v>0.27040250000000038</v>
      </c>
      <c r="X99">
        <f t="shared" si="0"/>
        <v>1.1896950000000008</v>
      </c>
      <c r="Y99">
        <f t="shared" si="0"/>
        <v>0</v>
      </c>
      <c r="Z99">
        <f t="shared" si="0"/>
        <v>0</v>
      </c>
      <c r="AA99">
        <f t="shared" si="0"/>
        <v>0.38018499999999966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1.3504850000000008</v>
      </c>
      <c r="AJ99">
        <f t="shared" si="0"/>
        <v>5.370500000000001E-2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2.1112875000000031</v>
      </c>
      <c r="AQ99">
        <f t="shared" ref="AQ99:AT99" si="1">SUM(AQ3:AQ98)/4000</f>
        <v>0.76912249999999904</v>
      </c>
      <c r="AR99">
        <f t="shared" si="1"/>
        <v>0.4227375000000001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86.54</v>
      </c>
      <c r="L3" s="203">
        <v>32.69</v>
      </c>
      <c r="M3" s="203">
        <v>0</v>
      </c>
      <c r="N3" s="203">
        <v>29</v>
      </c>
      <c r="O3" s="203">
        <v>48.71</v>
      </c>
      <c r="P3" s="203">
        <v>66.569999999999993</v>
      </c>
      <c r="Q3" s="203">
        <v>1.04</v>
      </c>
      <c r="R3" s="203">
        <v>5.81</v>
      </c>
      <c r="S3" s="203">
        <v>3.86</v>
      </c>
      <c r="T3" s="203">
        <v>0</v>
      </c>
      <c r="U3" s="203">
        <v>175.26</v>
      </c>
      <c r="V3" s="203">
        <v>3</v>
      </c>
      <c r="W3" s="203">
        <v>4.93</v>
      </c>
      <c r="X3" s="203">
        <v>36.22</v>
      </c>
      <c r="Y3" s="203">
        <v>0</v>
      </c>
      <c r="Z3">
        <v>0</v>
      </c>
      <c r="AA3" s="203">
        <v>8.75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33.659999999999997</v>
      </c>
      <c r="AQ3" s="203">
        <v>15.1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86.54</v>
      </c>
      <c r="L4" s="203">
        <v>32.69</v>
      </c>
      <c r="M4" s="203">
        <v>0</v>
      </c>
      <c r="N4" s="203">
        <v>29</v>
      </c>
      <c r="O4" s="203">
        <v>48.71</v>
      </c>
      <c r="P4" s="203">
        <v>66.569999999999993</v>
      </c>
      <c r="Q4" s="203">
        <v>1.04</v>
      </c>
      <c r="R4" s="203">
        <v>5.81</v>
      </c>
      <c r="S4" s="203">
        <v>3.86</v>
      </c>
      <c r="T4" s="203">
        <v>0</v>
      </c>
      <c r="U4" s="203">
        <v>175.26</v>
      </c>
      <c r="V4" s="203">
        <v>3</v>
      </c>
      <c r="W4" s="203">
        <v>4.93</v>
      </c>
      <c r="X4" s="203">
        <v>36.22</v>
      </c>
      <c r="Y4" s="203">
        <v>0</v>
      </c>
      <c r="Z4">
        <v>0</v>
      </c>
      <c r="AA4" s="203">
        <v>8.75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33.659999999999997</v>
      </c>
      <c r="AQ4" s="203">
        <v>15.1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86.54</v>
      </c>
      <c r="L5" s="203">
        <v>32.69</v>
      </c>
      <c r="M5" s="203">
        <v>0</v>
      </c>
      <c r="N5" s="203">
        <v>29</v>
      </c>
      <c r="O5" s="203">
        <v>48.71</v>
      </c>
      <c r="P5" s="203">
        <v>66.569999999999993</v>
      </c>
      <c r="Q5" s="203">
        <v>1.04</v>
      </c>
      <c r="R5" s="203">
        <v>5.81</v>
      </c>
      <c r="S5" s="203">
        <v>3.86</v>
      </c>
      <c r="T5" s="203">
        <v>0</v>
      </c>
      <c r="U5" s="203">
        <v>175.26</v>
      </c>
      <c r="V5" s="203">
        <v>3</v>
      </c>
      <c r="W5" s="203">
        <v>18.71</v>
      </c>
      <c r="X5" s="203">
        <v>36.22</v>
      </c>
      <c r="Y5" s="203">
        <v>0</v>
      </c>
      <c r="Z5">
        <v>0</v>
      </c>
      <c r="AA5" s="203">
        <v>8.75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33.659999999999997</v>
      </c>
      <c r="AQ5" s="203">
        <v>15.1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86.54</v>
      </c>
      <c r="L6" s="203">
        <v>32.69</v>
      </c>
      <c r="M6" s="203">
        <v>0</v>
      </c>
      <c r="N6" s="203">
        <v>29</v>
      </c>
      <c r="O6" s="203">
        <v>48.71</v>
      </c>
      <c r="P6" s="203">
        <v>66.569999999999993</v>
      </c>
      <c r="Q6" s="203">
        <v>1.04</v>
      </c>
      <c r="R6" s="203">
        <v>5.81</v>
      </c>
      <c r="S6" s="203">
        <v>3.86</v>
      </c>
      <c r="T6" s="203">
        <v>0</v>
      </c>
      <c r="U6" s="203">
        <v>175.26</v>
      </c>
      <c r="V6" s="203">
        <v>3</v>
      </c>
      <c r="W6" s="203">
        <v>18.71</v>
      </c>
      <c r="X6" s="203">
        <v>36.22</v>
      </c>
      <c r="Y6" s="203">
        <v>0</v>
      </c>
      <c r="Z6">
        <v>0</v>
      </c>
      <c r="AA6" s="203">
        <v>8.75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33.659999999999997</v>
      </c>
      <c r="AQ6" s="203">
        <v>15.1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86.54</v>
      </c>
      <c r="L7" s="203">
        <v>32.69</v>
      </c>
      <c r="M7" s="203">
        <v>0</v>
      </c>
      <c r="N7" s="203">
        <v>29</v>
      </c>
      <c r="O7" s="203">
        <v>48.71</v>
      </c>
      <c r="P7" s="203">
        <v>66.569999999999993</v>
      </c>
      <c r="Q7" s="203">
        <v>1.04</v>
      </c>
      <c r="R7" s="203">
        <v>5.81</v>
      </c>
      <c r="S7" s="203">
        <v>3.86</v>
      </c>
      <c r="T7" s="203">
        <v>0</v>
      </c>
      <c r="U7" s="203">
        <v>175.26</v>
      </c>
      <c r="V7" s="203">
        <v>3</v>
      </c>
      <c r="W7" s="203">
        <v>18.71</v>
      </c>
      <c r="X7" s="203">
        <v>36.22</v>
      </c>
      <c r="Y7" s="203">
        <v>0</v>
      </c>
      <c r="Z7">
        <v>0</v>
      </c>
      <c r="AA7" s="203">
        <v>8.75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5.4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33.659999999999997</v>
      </c>
      <c r="AQ7" s="203">
        <v>15.1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86.54</v>
      </c>
      <c r="L8" s="203">
        <v>32.69</v>
      </c>
      <c r="M8" s="203">
        <v>0</v>
      </c>
      <c r="N8" s="203">
        <v>29</v>
      </c>
      <c r="O8" s="203">
        <v>48.71</v>
      </c>
      <c r="P8" s="203">
        <v>66.569999999999993</v>
      </c>
      <c r="Q8" s="203">
        <v>1.04</v>
      </c>
      <c r="R8" s="203">
        <v>5.81</v>
      </c>
      <c r="S8" s="203">
        <v>3.86</v>
      </c>
      <c r="T8" s="203">
        <v>0</v>
      </c>
      <c r="U8" s="203">
        <v>175.26</v>
      </c>
      <c r="V8" s="203">
        <v>3</v>
      </c>
      <c r="W8" s="203">
        <v>18.71</v>
      </c>
      <c r="X8" s="203">
        <v>36.22</v>
      </c>
      <c r="Y8" s="203">
        <v>0</v>
      </c>
      <c r="Z8">
        <v>0</v>
      </c>
      <c r="AA8" s="203">
        <v>8.75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5.4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33.659999999999997</v>
      </c>
      <c r="AQ8" s="203">
        <v>15.1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86.54</v>
      </c>
      <c r="L9" s="203">
        <v>32.69</v>
      </c>
      <c r="M9" s="203">
        <v>0</v>
      </c>
      <c r="N9" s="203">
        <v>29</v>
      </c>
      <c r="O9" s="203">
        <v>48.71</v>
      </c>
      <c r="P9" s="203">
        <v>66.569999999999993</v>
      </c>
      <c r="Q9" s="203">
        <v>1.04</v>
      </c>
      <c r="R9" s="203">
        <v>5.81</v>
      </c>
      <c r="S9" s="203">
        <v>3.86</v>
      </c>
      <c r="T9" s="203">
        <v>0</v>
      </c>
      <c r="U9" s="203">
        <v>175.26</v>
      </c>
      <c r="V9" s="203">
        <v>3</v>
      </c>
      <c r="W9" s="203">
        <v>18.71</v>
      </c>
      <c r="X9" s="203">
        <v>36.22</v>
      </c>
      <c r="Y9" s="203">
        <v>0</v>
      </c>
      <c r="Z9">
        <v>0</v>
      </c>
      <c r="AA9" s="203">
        <v>8.75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33.659999999999997</v>
      </c>
      <c r="AQ9" s="203">
        <v>15.1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86.54</v>
      </c>
      <c r="L10" s="203">
        <v>32.69</v>
      </c>
      <c r="M10" s="203">
        <v>0</v>
      </c>
      <c r="N10" s="203">
        <v>29</v>
      </c>
      <c r="O10" s="203">
        <v>48.71</v>
      </c>
      <c r="P10" s="203">
        <v>66.569999999999993</v>
      </c>
      <c r="Q10" s="203">
        <v>1.04</v>
      </c>
      <c r="R10" s="203">
        <v>5.81</v>
      </c>
      <c r="S10" s="203">
        <v>3.86</v>
      </c>
      <c r="T10" s="203">
        <v>0</v>
      </c>
      <c r="U10" s="203">
        <v>175.26</v>
      </c>
      <c r="V10" s="203">
        <v>3</v>
      </c>
      <c r="W10" s="203">
        <v>18.71</v>
      </c>
      <c r="X10" s="203">
        <v>36.22</v>
      </c>
      <c r="Y10" s="203">
        <v>0</v>
      </c>
      <c r="Z10">
        <v>0</v>
      </c>
      <c r="AA10" s="203">
        <v>8.75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5.4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33.659999999999997</v>
      </c>
      <c r="AQ10" s="203">
        <v>15.1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86.54</v>
      </c>
      <c r="L11" s="203">
        <v>32.69</v>
      </c>
      <c r="M11" s="203">
        <v>0</v>
      </c>
      <c r="N11" s="203">
        <v>29</v>
      </c>
      <c r="O11" s="203">
        <v>48.71</v>
      </c>
      <c r="P11" s="203">
        <v>66.569999999999993</v>
      </c>
      <c r="Q11" s="203">
        <v>1.04</v>
      </c>
      <c r="R11" s="203">
        <v>5.81</v>
      </c>
      <c r="S11" s="203">
        <v>3.86</v>
      </c>
      <c r="T11" s="203">
        <v>0</v>
      </c>
      <c r="U11" s="203">
        <v>175.26</v>
      </c>
      <c r="V11" s="203">
        <v>3</v>
      </c>
      <c r="W11" s="203">
        <v>8.23</v>
      </c>
      <c r="X11" s="203">
        <v>36.22</v>
      </c>
      <c r="Y11" s="203">
        <v>0</v>
      </c>
      <c r="Z11">
        <v>0</v>
      </c>
      <c r="AA11" s="203">
        <v>8.75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5.4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33.659999999999997</v>
      </c>
      <c r="AQ11" s="203">
        <v>15.1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86.54</v>
      </c>
      <c r="L12" s="203">
        <v>32.69</v>
      </c>
      <c r="M12" s="203">
        <v>0</v>
      </c>
      <c r="N12" s="203">
        <v>29</v>
      </c>
      <c r="O12" s="203">
        <v>48.71</v>
      </c>
      <c r="P12" s="203">
        <v>66.569999999999993</v>
      </c>
      <c r="Q12" s="203">
        <v>1.04</v>
      </c>
      <c r="R12" s="203">
        <v>5.81</v>
      </c>
      <c r="S12" s="203">
        <v>3.86</v>
      </c>
      <c r="T12" s="203">
        <v>0</v>
      </c>
      <c r="U12" s="203">
        <v>175.26</v>
      </c>
      <c r="V12" s="203">
        <v>3</v>
      </c>
      <c r="W12" s="203">
        <v>8.23</v>
      </c>
      <c r="X12" s="203">
        <v>36.22</v>
      </c>
      <c r="Y12" s="203">
        <v>0</v>
      </c>
      <c r="Z12">
        <v>0</v>
      </c>
      <c r="AA12" s="203">
        <v>8.75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5.4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33.659999999999997</v>
      </c>
      <c r="AQ12" s="203">
        <v>15.1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86.54</v>
      </c>
      <c r="L13" s="203">
        <v>32.69</v>
      </c>
      <c r="M13" s="203">
        <v>0</v>
      </c>
      <c r="N13" s="203">
        <v>29</v>
      </c>
      <c r="O13" s="203">
        <v>48.71</v>
      </c>
      <c r="P13" s="203">
        <v>66.569999999999993</v>
      </c>
      <c r="Q13" s="203">
        <v>1.04</v>
      </c>
      <c r="R13" s="203">
        <v>5.81</v>
      </c>
      <c r="S13" s="203">
        <v>3.86</v>
      </c>
      <c r="T13" s="203">
        <v>0</v>
      </c>
      <c r="U13" s="203">
        <v>175.26</v>
      </c>
      <c r="V13" s="203">
        <v>3</v>
      </c>
      <c r="W13" s="203">
        <v>8.23</v>
      </c>
      <c r="X13" s="203">
        <v>36.22</v>
      </c>
      <c r="Y13" s="203">
        <v>0</v>
      </c>
      <c r="Z13">
        <v>0</v>
      </c>
      <c r="AA13" s="203">
        <v>8.75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5.4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33.659999999999997</v>
      </c>
      <c r="AQ13" s="203">
        <v>15.1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86.54</v>
      </c>
      <c r="L14" s="203">
        <v>32.69</v>
      </c>
      <c r="M14" s="203">
        <v>0</v>
      </c>
      <c r="N14" s="203">
        <v>29</v>
      </c>
      <c r="O14" s="203">
        <v>48.71</v>
      </c>
      <c r="P14" s="203">
        <v>66.569999999999993</v>
      </c>
      <c r="Q14" s="203">
        <v>1.04</v>
      </c>
      <c r="R14" s="203">
        <v>5.81</v>
      </c>
      <c r="S14" s="203">
        <v>3.86</v>
      </c>
      <c r="T14" s="203">
        <v>0</v>
      </c>
      <c r="U14" s="203">
        <v>175.26</v>
      </c>
      <c r="V14" s="203">
        <v>3</v>
      </c>
      <c r="W14" s="203">
        <v>8.23</v>
      </c>
      <c r="X14" s="203">
        <v>36.22</v>
      </c>
      <c r="Y14" s="203">
        <v>0</v>
      </c>
      <c r="Z14">
        <v>0</v>
      </c>
      <c r="AA14" s="203">
        <v>8.75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5.4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33.659999999999997</v>
      </c>
      <c r="AQ14" s="203">
        <v>15.1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86.54</v>
      </c>
      <c r="L15" s="203">
        <v>32.69</v>
      </c>
      <c r="M15" s="203">
        <v>0</v>
      </c>
      <c r="N15" s="203">
        <v>29</v>
      </c>
      <c r="O15" s="203">
        <v>48.71</v>
      </c>
      <c r="P15" s="203">
        <v>66.569999999999993</v>
      </c>
      <c r="Q15" s="203">
        <v>1.04</v>
      </c>
      <c r="R15" s="203">
        <v>5.81</v>
      </c>
      <c r="S15" s="203">
        <v>3.86</v>
      </c>
      <c r="T15" s="203">
        <v>0</v>
      </c>
      <c r="U15" s="203">
        <v>175.26</v>
      </c>
      <c r="V15" s="203">
        <v>3</v>
      </c>
      <c r="W15" s="203">
        <v>8.23</v>
      </c>
      <c r="X15" s="203">
        <v>36.22</v>
      </c>
      <c r="Y15" s="203">
        <v>0</v>
      </c>
      <c r="Z15">
        <v>0</v>
      </c>
      <c r="AA15" s="203">
        <v>8.75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5.4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33.659999999999997</v>
      </c>
      <c r="AQ15" s="203">
        <v>15.1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86.54</v>
      </c>
      <c r="L16" s="203">
        <v>32.69</v>
      </c>
      <c r="M16" s="203">
        <v>0</v>
      </c>
      <c r="N16" s="203">
        <v>29</v>
      </c>
      <c r="O16" s="203">
        <v>48.71</v>
      </c>
      <c r="P16" s="203">
        <v>66.569999999999993</v>
      </c>
      <c r="Q16" s="203">
        <v>1.04</v>
      </c>
      <c r="R16" s="203">
        <v>5.81</v>
      </c>
      <c r="S16" s="203">
        <v>3.86</v>
      </c>
      <c r="T16" s="203">
        <v>0</v>
      </c>
      <c r="U16" s="203">
        <v>175.26</v>
      </c>
      <c r="V16" s="203">
        <v>3</v>
      </c>
      <c r="W16" s="203">
        <v>8.23</v>
      </c>
      <c r="X16" s="203">
        <v>36.22</v>
      </c>
      <c r="Y16" s="203">
        <v>0</v>
      </c>
      <c r="Z16">
        <v>0</v>
      </c>
      <c r="AA16" s="203">
        <v>8.75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5.4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33.659999999999997</v>
      </c>
      <c r="AQ16" s="203">
        <v>15.1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86.54</v>
      </c>
      <c r="L17" s="203">
        <v>32.69</v>
      </c>
      <c r="M17" s="203">
        <v>0</v>
      </c>
      <c r="N17" s="203">
        <v>29</v>
      </c>
      <c r="O17" s="203">
        <v>48.71</v>
      </c>
      <c r="P17" s="203">
        <v>66.569999999999993</v>
      </c>
      <c r="Q17" s="203">
        <v>1.47</v>
      </c>
      <c r="R17" s="203">
        <v>5.77</v>
      </c>
      <c r="S17" s="203">
        <v>3.86</v>
      </c>
      <c r="T17" s="203">
        <v>0</v>
      </c>
      <c r="U17" s="203">
        <v>175.26</v>
      </c>
      <c r="V17" s="203">
        <v>2.89</v>
      </c>
      <c r="W17" s="203">
        <v>8.23</v>
      </c>
      <c r="X17" s="203">
        <v>36.22</v>
      </c>
      <c r="Y17" s="203">
        <v>0</v>
      </c>
      <c r="Z17">
        <v>0</v>
      </c>
      <c r="AA17" s="203">
        <v>8.75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5.4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34.14</v>
      </c>
      <c r="AQ17" s="203">
        <v>15.1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86.54</v>
      </c>
      <c r="L18" s="203">
        <v>32.69</v>
      </c>
      <c r="M18" s="203">
        <v>0</v>
      </c>
      <c r="N18" s="203">
        <v>29</v>
      </c>
      <c r="O18" s="203">
        <v>48.71</v>
      </c>
      <c r="P18" s="203">
        <v>66.569999999999993</v>
      </c>
      <c r="Q18" s="203">
        <v>1.47</v>
      </c>
      <c r="R18" s="203">
        <v>5.77</v>
      </c>
      <c r="S18" s="203">
        <v>3.86</v>
      </c>
      <c r="T18" s="203">
        <v>0</v>
      </c>
      <c r="U18" s="203">
        <v>175.26</v>
      </c>
      <c r="V18" s="203">
        <v>2.89</v>
      </c>
      <c r="W18" s="203">
        <v>8.23</v>
      </c>
      <c r="X18" s="203">
        <v>36.22</v>
      </c>
      <c r="Y18" s="203">
        <v>0</v>
      </c>
      <c r="Z18">
        <v>0</v>
      </c>
      <c r="AA18" s="203">
        <v>8.75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5.4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34.14</v>
      </c>
      <c r="AQ18" s="203">
        <v>15.1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86.54</v>
      </c>
      <c r="L19" s="203">
        <v>32.69</v>
      </c>
      <c r="M19" s="203">
        <v>0</v>
      </c>
      <c r="N19" s="203">
        <v>29</v>
      </c>
      <c r="O19" s="203">
        <v>48.71</v>
      </c>
      <c r="P19" s="203">
        <v>66.569999999999993</v>
      </c>
      <c r="Q19" s="203">
        <v>1.47</v>
      </c>
      <c r="R19" s="203">
        <v>5.77</v>
      </c>
      <c r="S19" s="203">
        <v>3.86</v>
      </c>
      <c r="T19" s="203">
        <v>0</v>
      </c>
      <c r="U19" s="203">
        <v>147.06</v>
      </c>
      <c r="V19" s="203">
        <v>2.89</v>
      </c>
      <c r="W19" s="203">
        <v>8.23</v>
      </c>
      <c r="X19" s="203">
        <v>36.22</v>
      </c>
      <c r="Y19" s="203">
        <v>0</v>
      </c>
      <c r="Z19">
        <v>0</v>
      </c>
      <c r="AA19" s="203">
        <v>8.75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5.4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34.14</v>
      </c>
      <c r="AQ19" s="203">
        <v>15.1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86.54</v>
      </c>
      <c r="L20" s="203">
        <v>32.69</v>
      </c>
      <c r="M20" s="203">
        <v>0</v>
      </c>
      <c r="N20" s="203">
        <v>29</v>
      </c>
      <c r="O20" s="203">
        <v>48.71</v>
      </c>
      <c r="P20" s="203">
        <v>66.569999999999993</v>
      </c>
      <c r="Q20" s="203">
        <v>1.47</v>
      </c>
      <c r="R20" s="203">
        <v>5.77</v>
      </c>
      <c r="S20" s="203">
        <v>3.86</v>
      </c>
      <c r="T20" s="203">
        <v>0</v>
      </c>
      <c r="U20" s="203">
        <v>147.06</v>
      </c>
      <c r="V20" s="203">
        <v>2.89</v>
      </c>
      <c r="W20" s="203">
        <v>8.23</v>
      </c>
      <c r="X20" s="203">
        <v>36.22</v>
      </c>
      <c r="Y20" s="203">
        <v>0</v>
      </c>
      <c r="Z20">
        <v>0</v>
      </c>
      <c r="AA20" s="203">
        <v>8.75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5.4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34.14</v>
      </c>
      <c r="AQ20" s="203">
        <v>15.1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86.54</v>
      </c>
      <c r="L21" s="203">
        <v>32.69</v>
      </c>
      <c r="M21" s="203">
        <v>0</v>
      </c>
      <c r="N21" s="203">
        <v>29</v>
      </c>
      <c r="O21" s="203">
        <v>48.71</v>
      </c>
      <c r="P21" s="203">
        <v>66.569999999999993</v>
      </c>
      <c r="Q21" s="203">
        <v>1.47</v>
      </c>
      <c r="R21" s="203">
        <v>5.77</v>
      </c>
      <c r="S21" s="203">
        <v>3.86</v>
      </c>
      <c r="T21" s="203">
        <v>0</v>
      </c>
      <c r="U21" s="203">
        <v>147.06</v>
      </c>
      <c r="V21" s="203">
        <v>2.89</v>
      </c>
      <c r="W21" s="203">
        <v>8.23</v>
      </c>
      <c r="X21" s="203">
        <v>36.22</v>
      </c>
      <c r="Y21" s="203">
        <v>0</v>
      </c>
      <c r="Z21">
        <v>0</v>
      </c>
      <c r="AA21" s="203">
        <v>8.75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5.4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34.14</v>
      </c>
      <c r="AQ21" s="203">
        <v>15.1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86.54</v>
      </c>
      <c r="L22" s="203">
        <v>32.69</v>
      </c>
      <c r="M22" s="203">
        <v>0</v>
      </c>
      <c r="N22" s="203">
        <v>29</v>
      </c>
      <c r="O22" s="203">
        <v>48.71</v>
      </c>
      <c r="P22" s="203">
        <v>66.569999999999993</v>
      </c>
      <c r="Q22" s="203">
        <v>1.47</v>
      </c>
      <c r="R22" s="203">
        <v>5.77</v>
      </c>
      <c r="S22" s="203">
        <v>3.86</v>
      </c>
      <c r="T22" s="203">
        <v>0</v>
      </c>
      <c r="U22" s="203">
        <v>147.06</v>
      </c>
      <c r="V22" s="203">
        <v>2.89</v>
      </c>
      <c r="W22" s="203">
        <v>8.23</v>
      </c>
      <c r="X22" s="203">
        <v>36.22</v>
      </c>
      <c r="Y22" s="203">
        <v>0</v>
      </c>
      <c r="Z22">
        <v>0</v>
      </c>
      <c r="AA22" s="203">
        <v>8.75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5.4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34.14</v>
      </c>
      <c r="AQ22" s="203">
        <v>15.1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86.54</v>
      </c>
      <c r="L23" s="203">
        <v>32.69</v>
      </c>
      <c r="M23" s="203">
        <v>0</v>
      </c>
      <c r="N23" s="203">
        <v>29</v>
      </c>
      <c r="O23" s="203">
        <v>48.71</v>
      </c>
      <c r="P23" s="203">
        <v>66.569999999999993</v>
      </c>
      <c r="Q23" s="203">
        <v>1.47</v>
      </c>
      <c r="R23" s="203">
        <v>5.77</v>
      </c>
      <c r="S23" s="203">
        <v>3.86</v>
      </c>
      <c r="T23" s="203">
        <v>0</v>
      </c>
      <c r="U23" s="203">
        <v>147.06</v>
      </c>
      <c r="V23" s="203">
        <v>5.08</v>
      </c>
      <c r="W23" s="203">
        <v>8.23</v>
      </c>
      <c r="X23" s="203">
        <v>36.22</v>
      </c>
      <c r="Y23" s="203">
        <v>0</v>
      </c>
      <c r="Z23">
        <v>0</v>
      </c>
      <c r="AA23" s="203">
        <v>8.75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5.4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68.2</v>
      </c>
      <c r="AQ23" s="203">
        <v>15.1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86.54</v>
      </c>
      <c r="L24" s="203">
        <v>32.69</v>
      </c>
      <c r="M24" s="203">
        <v>0</v>
      </c>
      <c r="N24" s="203">
        <v>29</v>
      </c>
      <c r="O24" s="203">
        <v>48.71</v>
      </c>
      <c r="P24" s="203">
        <v>63.76</v>
      </c>
      <c r="Q24" s="203">
        <v>1.47</v>
      </c>
      <c r="R24" s="203">
        <v>5.77</v>
      </c>
      <c r="S24" s="203">
        <v>3.86</v>
      </c>
      <c r="T24" s="203">
        <v>0</v>
      </c>
      <c r="U24" s="203">
        <v>147.06</v>
      </c>
      <c r="V24" s="203">
        <v>5.08</v>
      </c>
      <c r="W24" s="203">
        <v>8.23</v>
      </c>
      <c r="X24" s="203">
        <v>36.22</v>
      </c>
      <c r="Y24" s="203">
        <v>0</v>
      </c>
      <c r="Z24">
        <v>0</v>
      </c>
      <c r="AA24" s="203">
        <v>8.75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5.4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68.2</v>
      </c>
      <c r="AQ24" s="203">
        <v>15.1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86.54</v>
      </c>
      <c r="L25" s="203">
        <v>62.61</v>
      </c>
      <c r="M25" s="203">
        <v>0</v>
      </c>
      <c r="N25" s="203">
        <v>29</v>
      </c>
      <c r="O25" s="203">
        <v>48.71</v>
      </c>
      <c r="P25" s="203">
        <v>66.569999999999993</v>
      </c>
      <c r="Q25" s="203">
        <v>2.5099999999999998</v>
      </c>
      <c r="R25" s="203">
        <v>10.36</v>
      </c>
      <c r="S25" s="203">
        <v>6.45</v>
      </c>
      <c r="T25" s="203">
        <v>0</v>
      </c>
      <c r="U25" s="203">
        <v>147.06</v>
      </c>
      <c r="V25" s="203">
        <v>5.08</v>
      </c>
      <c r="W25" s="203">
        <v>8.23</v>
      </c>
      <c r="X25" s="203">
        <v>36.22</v>
      </c>
      <c r="Y25" s="203">
        <v>0</v>
      </c>
      <c r="Z25">
        <v>0</v>
      </c>
      <c r="AA25" s="203">
        <v>8.75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5.4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68.2</v>
      </c>
      <c r="AQ25" s="203">
        <v>22.03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86.54</v>
      </c>
      <c r="L26" s="203">
        <v>62.61</v>
      </c>
      <c r="M26" s="203">
        <v>0</v>
      </c>
      <c r="N26" s="203">
        <v>29</v>
      </c>
      <c r="O26" s="203">
        <v>48.71</v>
      </c>
      <c r="P26" s="203">
        <v>66.569999999999993</v>
      </c>
      <c r="Q26" s="203">
        <v>2.5099999999999998</v>
      </c>
      <c r="R26" s="203">
        <v>10.36</v>
      </c>
      <c r="S26" s="203">
        <v>6.45</v>
      </c>
      <c r="T26" s="203">
        <v>0</v>
      </c>
      <c r="U26" s="203">
        <v>147.06</v>
      </c>
      <c r="V26" s="203">
        <v>5.08</v>
      </c>
      <c r="W26" s="203">
        <v>8.23</v>
      </c>
      <c r="X26" s="203">
        <v>36.21</v>
      </c>
      <c r="Y26" s="203">
        <v>0</v>
      </c>
      <c r="Z26">
        <v>0</v>
      </c>
      <c r="AA26" s="203">
        <v>8.75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5.4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68.2</v>
      </c>
      <c r="AQ26" s="203">
        <v>22.03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86.54</v>
      </c>
      <c r="L27" s="203">
        <v>62.61</v>
      </c>
      <c r="M27" s="203">
        <v>0</v>
      </c>
      <c r="N27" s="203">
        <v>29</v>
      </c>
      <c r="O27" s="203">
        <v>48.71</v>
      </c>
      <c r="P27" s="203">
        <v>66.569999999999993</v>
      </c>
      <c r="Q27" s="203">
        <v>2.5099999999999998</v>
      </c>
      <c r="R27" s="203">
        <v>10.36</v>
      </c>
      <c r="S27" s="203">
        <v>6.45</v>
      </c>
      <c r="T27" s="203">
        <v>0</v>
      </c>
      <c r="U27" s="203">
        <v>147.06</v>
      </c>
      <c r="V27" s="203">
        <v>5.08</v>
      </c>
      <c r="W27" s="203">
        <v>8.23</v>
      </c>
      <c r="X27" s="203">
        <v>36.22</v>
      </c>
      <c r="Y27" s="203">
        <v>0</v>
      </c>
      <c r="Z27">
        <v>0</v>
      </c>
      <c r="AA27" s="203">
        <v>8.75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5.4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68.2</v>
      </c>
      <c r="AQ27" s="203">
        <v>22.03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125.08</v>
      </c>
      <c r="L28" s="203">
        <v>62.61</v>
      </c>
      <c r="M28" s="203">
        <v>0</v>
      </c>
      <c r="N28" s="203">
        <v>29</v>
      </c>
      <c r="O28" s="203">
        <v>48.71</v>
      </c>
      <c r="P28" s="203">
        <v>66.569999999999993</v>
      </c>
      <c r="Q28" s="203">
        <v>2.5099999999999998</v>
      </c>
      <c r="R28" s="203">
        <v>10.36</v>
      </c>
      <c r="S28" s="203">
        <v>6.42</v>
      </c>
      <c r="T28" s="203">
        <v>0</v>
      </c>
      <c r="U28" s="203">
        <v>147.06</v>
      </c>
      <c r="V28" s="203">
        <v>5.08</v>
      </c>
      <c r="W28" s="203">
        <v>8.18</v>
      </c>
      <c r="X28" s="203">
        <v>36.22</v>
      </c>
      <c r="Y28" s="203">
        <v>0</v>
      </c>
      <c r="Z28">
        <v>0</v>
      </c>
      <c r="AA28" s="203">
        <v>8.75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5.4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68.2</v>
      </c>
      <c r="AQ28" s="203">
        <v>22.03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139.03</v>
      </c>
      <c r="L29" s="203">
        <v>62.61</v>
      </c>
      <c r="M29" s="203">
        <v>0</v>
      </c>
      <c r="N29" s="203">
        <v>29</v>
      </c>
      <c r="O29" s="203">
        <v>48.71</v>
      </c>
      <c r="P29" s="203">
        <v>66.569999999999993</v>
      </c>
      <c r="Q29" s="203">
        <v>2.5099999999999998</v>
      </c>
      <c r="R29" s="203">
        <v>10.36</v>
      </c>
      <c r="S29" s="203">
        <v>6.45</v>
      </c>
      <c r="T29" s="203">
        <v>0</v>
      </c>
      <c r="U29" s="203">
        <v>147.06</v>
      </c>
      <c r="V29" s="203">
        <v>5.08</v>
      </c>
      <c r="W29" s="203">
        <v>8.23</v>
      </c>
      <c r="X29" s="203">
        <v>36.22</v>
      </c>
      <c r="Y29" s="203">
        <v>0</v>
      </c>
      <c r="Z29">
        <v>0</v>
      </c>
      <c r="AA29" s="203">
        <v>8.75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5.4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68.2</v>
      </c>
      <c r="AQ29" s="203">
        <v>22.03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157.77000000000001</v>
      </c>
      <c r="L30" s="203">
        <v>62.57</v>
      </c>
      <c r="M30" s="203">
        <v>0</v>
      </c>
      <c r="N30" s="203">
        <v>29</v>
      </c>
      <c r="O30" s="203">
        <v>48.71</v>
      </c>
      <c r="P30" s="203">
        <v>66.569999999999993</v>
      </c>
      <c r="Q30" s="203">
        <v>2.5099999999999998</v>
      </c>
      <c r="R30" s="203">
        <v>10.36</v>
      </c>
      <c r="S30" s="203">
        <v>6.45</v>
      </c>
      <c r="T30" s="203">
        <v>0</v>
      </c>
      <c r="U30" s="203">
        <v>147.06</v>
      </c>
      <c r="V30" s="203">
        <v>5.08</v>
      </c>
      <c r="W30" s="203">
        <v>8.23</v>
      </c>
      <c r="X30" s="203">
        <v>36.22</v>
      </c>
      <c r="Y30" s="203">
        <v>0</v>
      </c>
      <c r="Z30">
        <v>0</v>
      </c>
      <c r="AA30" s="203">
        <v>8.75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5.4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68.2</v>
      </c>
      <c r="AQ30" s="203">
        <v>22.03</v>
      </c>
      <c r="AR30" s="203">
        <v>0.96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157.77000000000001</v>
      </c>
      <c r="L31" s="203">
        <v>62.47</v>
      </c>
      <c r="M31" s="203">
        <v>0</v>
      </c>
      <c r="N31" s="203">
        <v>29</v>
      </c>
      <c r="O31" s="203">
        <v>48.71</v>
      </c>
      <c r="P31" s="203">
        <v>66.569999999999993</v>
      </c>
      <c r="Q31" s="203">
        <v>2.5099999999999998</v>
      </c>
      <c r="R31" s="203">
        <v>10.36</v>
      </c>
      <c r="S31" s="203">
        <v>6.45</v>
      </c>
      <c r="T31" s="203">
        <v>0</v>
      </c>
      <c r="U31" s="203">
        <v>147.06</v>
      </c>
      <c r="V31" s="203">
        <v>5.08</v>
      </c>
      <c r="W31" s="203">
        <v>8.23</v>
      </c>
      <c r="X31" s="203">
        <v>36.22</v>
      </c>
      <c r="Y31" s="203">
        <v>0</v>
      </c>
      <c r="Z31">
        <v>0</v>
      </c>
      <c r="AA31" s="203">
        <v>8.75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11.92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68.2</v>
      </c>
      <c r="AQ31" s="203">
        <v>22.03</v>
      </c>
      <c r="AR31" s="203">
        <v>4.43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157.77000000000001</v>
      </c>
      <c r="L32" s="203">
        <v>62.47</v>
      </c>
      <c r="M32" s="203">
        <v>0</v>
      </c>
      <c r="N32" s="203">
        <v>29</v>
      </c>
      <c r="O32" s="203">
        <v>48.71</v>
      </c>
      <c r="P32" s="203">
        <v>66.569999999999993</v>
      </c>
      <c r="Q32" s="203">
        <v>2.5099999999999998</v>
      </c>
      <c r="R32" s="203">
        <v>10.36</v>
      </c>
      <c r="S32" s="203">
        <v>6.45</v>
      </c>
      <c r="T32" s="203">
        <v>0</v>
      </c>
      <c r="U32" s="203">
        <v>147.06</v>
      </c>
      <c r="V32" s="203">
        <v>5.08</v>
      </c>
      <c r="W32" s="203">
        <v>8.23</v>
      </c>
      <c r="X32" s="203">
        <v>36.22</v>
      </c>
      <c r="Y32" s="203">
        <v>0</v>
      </c>
      <c r="Z32">
        <v>0</v>
      </c>
      <c r="AA32" s="203">
        <v>8.75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11.92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68.2</v>
      </c>
      <c r="AQ32" s="203">
        <v>22.03</v>
      </c>
      <c r="AR32" s="203">
        <v>11.66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157.77000000000001</v>
      </c>
      <c r="L33" s="203">
        <v>62.47</v>
      </c>
      <c r="M33" s="203">
        <v>0</v>
      </c>
      <c r="N33" s="203">
        <v>29</v>
      </c>
      <c r="O33" s="203">
        <v>48.71</v>
      </c>
      <c r="P33" s="203">
        <v>66.569999999999993</v>
      </c>
      <c r="Q33" s="203">
        <v>2.5099999999999998</v>
      </c>
      <c r="R33" s="203">
        <v>10.36</v>
      </c>
      <c r="S33" s="203">
        <v>6.45</v>
      </c>
      <c r="T33" s="203">
        <v>0</v>
      </c>
      <c r="U33" s="203">
        <v>147.06</v>
      </c>
      <c r="V33" s="203">
        <v>5.08</v>
      </c>
      <c r="W33" s="203">
        <v>8.23</v>
      </c>
      <c r="X33" s="203">
        <v>36.22</v>
      </c>
      <c r="Y33" s="203">
        <v>0</v>
      </c>
      <c r="Z33">
        <v>0</v>
      </c>
      <c r="AA33" s="203">
        <v>8.75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68.2</v>
      </c>
      <c r="AQ33" s="203">
        <v>22.03</v>
      </c>
      <c r="AR33" s="203">
        <v>17.89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157.77000000000001</v>
      </c>
      <c r="L34" s="203">
        <v>62.47</v>
      </c>
      <c r="M34" s="203">
        <v>0</v>
      </c>
      <c r="N34" s="203">
        <v>29</v>
      </c>
      <c r="O34" s="203">
        <v>48.71</v>
      </c>
      <c r="P34" s="203">
        <v>66.569999999999993</v>
      </c>
      <c r="Q34" s="203">
        <v>2.5099999999999998</v>
      </c>
      <c r="R34" s="203">
        <v>10.36</v>
      </c>
      <c r="S34" s="203">
        <v>6.45</v>
      </c>
      <c r="T34" s="203">
        <v>0</v>
      </c>
      <c r="U34" s="203">
        <v>147.06</v>
      </c>
      <c r="V34" s="203">
        <v>5.08</v>
      </c>
      <c r="W34" s="203">
        <v>8.23</v>
      </c>
      <c r="X34" s="203">
        <v>36.22</v>
      </c>
      <c r="Y34" s="203">
        <v>0</v>
      </c>
      <c r="Z34">
        <v>0</v>
      </c>
      <c r="AA34" s="203">
        <v>8.75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68.2</v>
      </c>
      <c r="AQ34" s="203">
        <v>22.03</v>
      </c>
      <c r="AR34" s="203">
        <v>22.5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157.77000000000001</v>
      </c>
      <c r="L35" s="203">
        <v>63.39</v>
      </c>
      <c r="M35" s="203">
        <v>0</v>
      </c>
      <c r="N35" s="203">
        <v>29</v>
      </c>
      <c r="O35" s="203">
        <v>48.71</v>
      </c>
      <c r="P35" s="203">
        <v>66.569999999999993</v>
      </c>
      <c r="Q35" s="203">
        <v>2.5099999999999998</v>
      </c>
      <c r="R35" s="203">
        <v>10.36</v>
      </c>
      <c r="S35" s="203">
        <v>6.45</v>
      </c>
      <c r="T35" s="203">
        <v>0</v>
      </c>
      <c r="U35" s="203">
        <v>152.07</v>
      </c>
      <c r="V35" s="203">
        <v>5.08</v>
      </c>
      <c r="W35" s="203">
        <v>8.23</v>
      </c>
      <c r="X35" s="203">
        <v>36.22</v>
      </c>
      <c r="Y35" s="203">
        <v>0</v>
      </c>
      <c r="Z35">
        <v>0</v>
      </c>
      <c r="AA35" s="203">
        <v>8.75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33.92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68.2</v>
      </c>
      <c r="AQ35" s="203">
        <v>22.03</v>
      </c>
      <c r="AR35" s="203">
        <v>22.5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157.77000000000001</v>
      </c>
      <c r="L36" s="203">
        <v>62.86</v>
      </c>
      <c r="M36" s="203">
        <v>0</v>
      </c>
      <c r="N36" s="203">
        <v>29</v>
      </c>
      <c r="O36" s="203">
        <v>48.71</v>
      </c>
      <c r="P36" s="203">
        <v>66.569999999999993</v>
      </c>
      <c r="Q36" s="203">
        <v>2.5099999999999998</v>
      </c>
      <c r="R36" s="203">
        <v>10.36</v>
      </c>
      <c r="S36" s="203">
        <v>6.45</v>
      </c>
      <c r="T36" s="203">
        <v>0</v>
      </c>
      <c r="U36" s="203">
        <v>159.6</v>
      </c>
      <c r="V36" s="203">
        <v>5.08</v>
      </c>
      <c r="W36" s="203">
        <v>8.23</v>
      </c>
      <c r="X36" s="203">
        <v>36.22</v>
      </c>
      <c r="Y36" s="203">
        <v>0</v>
      </c>
      <c r="Z36">
        <v>0</v>
      </c>
      <c r="AA36" s="203">
        <v>8.75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33.92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68.2</v>
      </c>
      <c r="AQ36" s="203">
        <v>22.03</v>
      </c>
      <c r="AR36" s="203">
        <v>22.5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157.77000000000001</v>
      </c>
      <c r="L37" s="203">
        <v>63.3</v>
      </c>
      <c r="M37" s="203">
        <v>0</v>
      </c>
      <c r="N37" s="203">
        <v>29</v>
      </c>
      <c r="O37" s="203">
        <v>48.71</v>
      </c>
      <c r="P37" s="203">
        <v>66.569999999999993</v>
      </c>
      <c r="Q37" s="203">
        <v>2.5099999999999998</v>
      </c>
      <c r="R37" s="203">
        <v>10.36</v>
      </c>
      <c r="S37" s="203">
        <v>6.45</v>
      </c>
      <c r="T37" s="203">
        <v>0</v>
      </c>
      <c r="U37" s="203">
        <v>168.14</v>
      </c>
      <c r="V37" s="203">
        <v>5.08</v>
      </c>
      <c r="W37" s="203">
        <v>8.23</v>
      </c>
      <c r="X37" s="203">
        <v>36.22</v>
      </c>
      <c r="Y37" s="203">
        <v>0</v>
      </c>
      <c r="Z37">
        <v>0</v>
      </c>
      <c r="AA37" s="203">
        <v>8.75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46.02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68.2</v>
      </c>
      <c r="AQ37" s="203">
        <v>22.03</v>
      </c>
      <c r="AR37" s="203">
        <v>22.5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157.77000000000001</v>
      </c>
      <c r="L38" s="203">
        <v>63.39</v>
      </c>
      <c r="M38" s="203">
        <v>0</v>
      </c>
      <c r="N38" s="203">
        <v>29</v>
      </c>
      <c r="O38" s="203">
        <v>48.71</v>
      </c>
      <c r="P38" s="203">
        <v>66.569999999999993</v>
      </c>
      <c r="Q38" s="203">
        <v>2.5099999999999998</v>
      </c>
      <c r="R38" s="203">
        <v>10.36</v>
      </c>
      <c r="S38" s="203">
        <v>6.45</v>
      </c>
      <c r="T38" s="203">
        <v>0</v>
      </c>
      <c r="U38" s="203">
        <v>176.69</v>
      </c>
      <c r="V38" s="203">
        <v>5.08</v>
      </c>
      <c r="W38" s="203">
        <v>8.23</v>
      </c>
      <c r="X38" s="203">
        <v>36.22</v>
      </c>
      <c r="Y38" s="203">
        <v>0</v>
      </c>
      <c r="Z38">
        <v>0</v>
      </c>
      <c r="AA38" s="203">
        <v>8.75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46.02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68.2</v>
      </c>
      <c r="AQ38" s="203">
        <v>22.03</v>
      </c>
      <c r="AR38" s="203">
        <v>22.5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157.77000000000001</v>
      </c>
      <c r="L39" s="203">
        <v>63.41</v>
      </c>
      <c r="M39" s="203">
        <v>0</v>
      </c>
      <c r="N39" s="203">
        <v>29</v>
      </c>
      <c r="O39" s="203">
        <v>48.71</v>
      </c>
      <c r="P39" s="203">
        <v>66.569999999999993</v>
      </c>
      <c r="Q39" s="203">
        <v>2.5099999999999998</v>
      </c>
      <c r="R39" s="203">
        <v>10.36</v>
      </c>
      <c r="S39" s="203">
        <v>6.45</v>
      </c>
      <c r="T39" s="203">
        <v>0</v>
      </c>
      <c r="U39" s="203">
        <v>185.24</v>
      </c>
      <c r="V39" s="203">
        <v>5.08</v>
      </c>
      <c r="W39" s="203">
        <v>8.23</v>
      </c>
      <c r="X39" s="203">
        <v>36.22</v>
      </c>
      <c r="Y39" s="203">
        <v>0</v>
      </c>
      <c r="Z39">
        <v>0</v>
      </c>
      <c r="AA39" s="203">
        <v>8.75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48.59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68.2</v>
      </c>
      <c r="AQ39" s="203">
        <v>22.03</v>
      </c>
      <c r="AR39" s="203">
        <v>22.5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157.77000000000001</v>
      </c>
      <c r="L40" s="203">
        <v>63.41</v>
      </c>
      <c r="M40" s="203">
        <v>0</v>
      </c>
      <c r="N40" s="203">
        <v>29</v>
      </c>
      <c r="O40" s="203">
        <v>48.71</v>
      </c>
      <c r="P40" s="203">
        <v>66.569999999999993</v>
      </c>
      <c r="Q40" s="203">
        <v>2.5099999999999998</v>
      </c>
      <c r="R40" s="203">
        <v>10.36</v>
      </c>
      <c r="S40" s="203">
        <v>6.45</v>
      </c>
      <c r="T40" s="203">
        <v>0</v>
      </c>
      <c r="U40" s="203">
        <v>193.8</v>
      </c>
      <c r="V40" s="203">
        <v>5.08</v>
      </c>
      <c r="W40" s="203">
        <v>8.23</v>
      </c>
      <c r="X40" s="203">
        <v>36.22</v>
      </c>
      <c r="Y40" s="203">
        <v>0</v>
      </c>
      <c r="Z40">
        <v>0</v>
      </c>
      <c r="AA40" s="203">
        <v>8.75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48.59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68.2</v>
      </c>
      <c r="AQ40" s="203">
        <v>22.03</v>
      </c>
      <c r="AR40" s="203">
        <v>22.5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86.54</v>
      </c>
      <c r="L41" s="203">
        <v>63.41</v>
      </c>
      <c r="M41" s="203">
        <v>0</v>
      </c>
      <c r="N41" s="203">
        <v>29</v>
      </c>
      <c r="O41" s="203">
        <v>48.71</v>
      </c>
      <c r="P41" s="203">
        <v>66.569999999999993</v>
      </c>
      <c r="Q41" s="203">
        <v>2.5099999999999998</v>
      </c>
      <c r="R41" s="203">
        <v>10.36</v>
      </c>
      <c r="S41" s="203">
        <v>6.45</v>
      </c>
      <c r="T41" s="203">
        <v>0</v>
      </c>
      <c r="U41" s="203">
        <v>202.35</v>
      </c>
      <c r="V41" s="203">
        <v>4.8600000000000003</v>
      </c>
      <c r="W41" s="203">
        <v>8.23</v>
      </c>
      <c r="X41" s="203">
        <v>36.22</v>
      </c>
      <c r="Y41" s="203">
        <v>0</v>
      </c>
      <c r="Z41">
        <v>0</v>
      </c>
      <c r="AA41" s="203">
        <v>8.75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48.59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68.2</v>
      </c>
      <c r="AQ41" s="203">
        <v>22.03</v>
      </c>
      <c r="AR41" s="203">
        <v>22.5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86.54</v>
      </c>
      <c r="L42" s="203">
        <v>63.41</v>
      </c>
      <c r="M42" s="203">
        <v>0</v>
      </c>
      <c r="N42" s="203">
        <v>29</v>
      </c>
      <c r="O42" s="203">
        <v>48.71</v>
      </c>
      <c r="P42" s="203">
        <v>66.569999999999993</v>
      </c>
      <c r="Q42" s="203">
        <v>2.5099999999999998</v>
      </c>
      <c r="R42" s="203">
        <v>10.36</v>
      </c>
      <c r="S42" s="203">
        <v>6.45</v>
      </c>
      <c r="T42" s="203">
        <v>0</v>
      </c>
      <c r="U42" s="203">
        <v>205.19</v>
      </c>
      <c r="V42" s="203">
        <v>4.8600000000000003</v>
      </c>
      <c r="W42" s="203">
        <v>8.23</v>
      </c>
      <c r="X42" s="203">
        <v>36.22</v>
      </c>
      <c r="Y42" s="203">
        <v>0</v>
      </c>
      <c r="Z42">
        <v>0</v>
      </c>
      <c r="AA42" s="203">
        <v>8.75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48.59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68.2</v>
      </c>
      <c r="AQ42" s="203">
        <v>22.03</v>
      </c>
      <c r="AR42" s="203">
        <v>22.5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86.54</v>
      </c>
      <c r="L43" s="203">
        <v>52.08</v>
      </c>
      <c r="M43" s="203">
        <v>0</v>
      </c>
      <c r="N43" s="203">
        <v>29</v>
      </c>
      <c r="O43" s="203">
        <v>48.71</v>
      </c>
      <c r="P43" s="203">
        <v>66.569999999999993</v>
      </c>
      <c r="Q43" s="203">
        <v>0.92</v>
      </c>
      <c r="R43" s="203">
        <v>5.55</v>
      </c>
      <c r="S43" s="203">
        <v>3.7</v>
      </c>
      <c r="T43" s="203">
        <v>0</v>
      </c>
      <c r="U43" s="203">
        <v>205.19</v>
      </c>
      <c r="V43" s="203">
        <v>2.95</v>
      </c>
      <c r="W43" s="203">
        <v>8.23</v>
      </c>
      <c r="X43" s="203">
        <v>36.22</v>
      </c>
      <c r="Y43" s="203">
        <v>0</v>
      </c>
      <c r="Z43">
        <v>0</v>
      </c>
      <c r="AA43" s="203">
        <v>8.75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68.2</v>
      </c>
      <c r="AQ43" s="203">
        <v>11.54</v>
      </c>
      <c r="AR43" s="203">
        <v>22.5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86.54</v>
      </c>
      <c r="L44" s="203">
        <v>32.69</v>
      </c>
      <c r="M44" s="203">
        <v>0</v>
      </c>
      <c r="N44" s="203">
        <v>29</v>
      </c>
      <c r="O44" s="203">
        <v>48.71</v>
      </c>
      <c r="P44" s="203">
        <v>66.569999999999993</v>
      </c>
      <c r="Q44" s="203">
        <v>0.92</v>
      </c>
      <c r="R44" s="203">
        <v>5.55</v>
      </c>
      <c r="S44" s="203">
        <v>3.7</v>
      </c>
      <c r="T44" s="203">
        <v>0</v>
      </c>
      <c r="U44" s="203">
        <v>205.19</v>
      </c>
      <c r="V44" s="203">
        <v>2.85</v>
      </c>
      <c r="W44" s="203">
        <v>8.23</v>
      </c>
      <c r="X44" s="203">
        <v>36.22</v>
      </c>
      <c r="Y44" s="203">
        <v>0</v>
      </c>
      <c r="Z44">
        <v>0</v>
      </c>
      <c r="AA44" s="203">
        <v>8.75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68.2</v>
      </c>
      <c r="AQ44" s="203">
        <v>11.54</v>
      </c>
      <c r="AR44" s="203">
        <v>22.5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86.54</v>
      </c>
      <c r="L45" s="203">
        <v>32.69</v>
      </c>
      <c r="M45" s="203">
        <v>0</v>
      </c>
      <c r="N45" s="203">
        <v>29</v>
      </c>
      <c r="O45" s="203">
        <v>48.71</v>
      </c>
      <c r="P45" s="203">
        <v>66.569999999999993</v>
      </c>
      <c r="Q45" s="203">
        <v>0.92</v>
      </c>
      <c r="R45" s="203">
        <v>5.55</v>
      </c>
      <c r="S45" s="203">
        <v>3.7</v>
      </c>
      <c r="T45" s="203">
        <v>0</v>
      </c>
      <c r="U45" s="203">
        <v>205.19</v>
      </c>
      <c r="V45" s="203">
        <v>2.77</v>
      </c>
      <c r="W45" s="203">
        <v>8.23</v>
      </c>
      <c r="X45" s="203">
        <v>36.22</v>
      </c>
      <c r="Y45" s="203">
        <v>0</v>
      </c>
      <c r="Z45">
        <v>0</v>
      </c>
      <c r="AA45" s="203">
        <v>8.75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68.2</v>
      </c>
      <c r="AQ45" s="203">
        <v>11.54</v>
      </c>
      <c r="AR45" s="203">
        <v>22.5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86.54</v>
      </c>
      <c r="L46" s="203">
        <v>32.69</v>
      </c>
      <c r="M46" s="203">
        <v>0</v>
      </c>
      <c r="N46" s="203">
        <v>29</v>
      </c>
      <c r="O46" s="203">
        <v>48.71</v>
      </c>
      <c r="P46" s="203">
        <v>66.569999999999993</v>
      </c>
      <c r="Q46" s="203">
        <v>0.92</v>
      </c>
      <c r="R46" s="203">
        <v>5.55</v>
      </c>
      <c r="S46" s="203">
        <v>3.7</v>
      </c>
      <c r="T46" s="203">
        <v>0</v>
      </c>
      <c r="U46" s="203">
        <v>205.19</v>
      </c>
      <c r="V46" s="203">
        <v>2.77</v>
      </c>
      <c r="W46" s="203">
        <v>8.23</v>
      </c>
      <c r="X46" s="203">
        <v>36.22</v>
      </c>
      <c r="Y46" s="203">
        <v>0</v>
      </c>
      <c r="Z46">
        <v>0</v>
      </c>
      <c r="AA46" s="203">
        <v>8.75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68.2</v>
      </c>
      <c r="AQ46" s="203">
        <v>11.54</v>
      </c>
      <c r="AR46" s="203">
        <v>22.5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86.54</v>
      </c>
      <c r="L47" s="203">
        <v>32.69</v>
      </c>
      <c r="M47" s="203">
        <v>0</v>
      </c>
      <c r="N47" s="203">
        <v>29</v>
      </c>
      <c r="O47" s="203">
        <v>48.71</v>
      </c>
      <c r="P47" s="203">
        <v>66.569999999999993</v>
      </c>
      <c r="Q47" s="203">
        <v>0.92</v>
      </c>
      <c r="R47" s="203">
        <v>5.55</v>
      </c>
      <c r="S47" s="203">
        <v>3.7</v>
      </c>
      <c r="T47" s="203">
        <v>0</v>
      </c>
      <c r="U47" s="203">
        <v>205.19</v>
      </c>
      <c r="V47" s="203">
        <v>2.77</v>
      </c>
      <c r="W47" s="203">
        <v>8.23</v>
      </c>
      <c r="X47" s="203">
        <v>36.22</v>
      </c>
      <c r="Y47" s="203">
        <v>0</v>
      </c>
      <c r="Z47">
        <v>0</v>
      </c>
      <c r="AA47" s="203">
        <v>8.75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68.2</v>
      </c>
      <c r="AQ47" s="203">
        <v>11.54</v>
      </c>
      <c r="AR47" s="203">
        <v>22.5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86.54</v>
      </c>
      <c r="L48" s="203">
        <v>32.69</v>
      </c>
      <c r="M48" s="203">
        <v>0</v>
      </c>
      <c r="N48" s="203">
        <v>29</v>
      </c>
      <c r="O48" s="203">
        <v>48.71</v>
      </c>
      <c r="P48" s="203">
        <v>66.569999999999993</v>
      </c>
      <c r="Q48" s="203">
        <v>0.92</v>
      </c>
      <c r="R48" s="203">
        <v>5.55</v>
      </c>
      <c r="S48" s="203">
        <v>3.7</v>
      </c>
      <c r="T48" s="203">
        <v>0</v>
      </c>
      <c r="U48" s="203">
        <v>205.19</v>
      </c>
      <c r="V48" s="203">
        <v>2.77</v>
      </c>
      <c r="W48" s="203">
        <v>8.23</v>
      </c>
      <c r="X48" s="203">
        <v>36.22</v>
      </c>
      <c r="Y48" s="203">
        <v>0</v>
      </c>
      <c r="Z48">
        <v>0</v>
      </c>
      <c r="AA48" s="203">
        <v>8.75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61.54</v>
      </c>
      <c r="AQ48" s="203">
        <v>11.54</v>
      </c>
      <c r="AR48" s="203">
        <v>22.5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86.68</v>
      </c>
      <c r="L49" s="203">
        <v>32.69</v>
      </c>
      <c r="M49" s="203">
        <v>0</v>
      </c>
      <c r="N49" s="203">
        <v>29</v>
      </c>
      <c r="O49" s="203">
        <v>48.71</v>
      </c>
      <c r="P49" s="203">
        <v>66.569999999999993</v>
      </c>
      <c r="Q49" s="203">
        <v>1.54</v>
      </c>
      <c r="R49" s="203">
        <v>6.29</v>
      </c>
      <c r="S49" s="203">
        <v>3.98</v>
      </c>
      <c r="T49" s="203">
        <v>0</v>
      </c>
      <c r="U49" s="203">
        <v>213.74</v>
      </c>
      <c r="V49" s="203">
        <v>2.77</v>
      </c>
      <c r="W49" s="203">
        <v>4.8099999999999996</v>
      </c>
      <c r="X49" s="203">
        <v>20.37</v>
      </c>
      <c r="Y49" s="203">
        <v>0</v>
      </c>
      <c r="Z49">
        <v>0</v>
      </c>
      <c r="AA49" s="203">
        <v>8.75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61.54</v>
      </c>
      <c r="AQ49" s="203">
        <v>11.54</v>
      </c>
      <c r="AR49" s="203">
        <v>22.5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86.68</v>
      </c>
      <c r="L50" s="203">
        <v>32.69</v>
      </c>
      <c r="M50" s="203">
        <v>0</v>
      </c>
      <c r="N50" s="203">
        <v>29</v>
      </c>
      <c r="O50" s="203">
        <v>48.71</v>
      </c>
      <c r="P50" s="203">
        <v>66.569999999999993</v>
      </c>
      <c r="Q50" s="203">
        <v>1.47</v>
      </c>
      <c r="R50" s="203">
        <v>5.59</v>
      </c>
      <c r="S50" s="203">
        <v>3.77</v>
      </c>
      <c r="T50" s="203">
        <v>0</v>
      </c>
      <c r="U50" s="203">
        <v>225.5</v>
      </c>
      <c r="V50" s="203">
        <v>2.77</v>
      </c>
      <c r="W50" s="203">
        <v>4.8099999999999996</v>
      </c>
      <c r="X50" s="203">
        <v>20.190000000000001</v>
      </c>
      <c r="Y50" s="203">
        <v>0</v>
      </c>
      <c r="Z50">
        <v>0</v>
      </c>
      <c r="AA50" s="203">
        <v>8.75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50.97</v>
      </c>
      <c r="AQ50" s="203">
        <v>11.54</v>
      </c>
      <c r="AR50" s="203">
        <v>22.5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86.68</v>
      </c>
      <c r="L51" s="203">
        <v>32.69</v>
      </c>
      <c r="M51" s="203">
        <v>0</v>
      </c>
      <c r="N51" s="203">
        <v>29</v>
      </c>
      <c r="O51" s="203">
        <v>48.71</v>
      </c>
      <c r="P51" s="203">
        <v>66.569999999999993</v>
      </c>
      <c r="Q51" s="203">
        <v>1.47</v>
      </c>
      <c r="R51" s="203">
        <v>5.59</v>
      </c>
      <c r="S51" s="203">
        <v>3.77</v>
      </c>
      <c r="T51" s="203">
        <v>0</v>
      </c>
      <c r="U51" s="203">
        <v>237.02</v>
      </c>
      <c r="V51" s="203">
        <v>2.79</v>
      </c>
      <c r="W51" s="203">
        <v>4.8099999999999996</v>
      </c>
      <c r="X51" s="203">
        <v>20.190000000000001</v>
      </c>
      <c r="Y51" s="203">
        <v>0</v>
      </c>
      <c r="Z51">
        <v>0</v>
      </c>
      <c r="AA51" s="203">
        <v>8.75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42.31</v>
      </c>
      <c r="AQ51" s="203">
        <v>15.1</v>
      </c>
      <c r="AR51" s="203">
        <v>22.5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86.54</v>
      </c>
      <c r="L52" s="203">
        <v>32.69</v>
      </c>
      <c r="M52" s="203">
        <v>0</v>
      </c>
      <c r="N52" s="203">
        <v>29</v>
      </c>
      <c r="O52" s="203">
        <v>48.71</v>
      </c>
      <c r="P52" s="203">
        <v>66.569999999999993</v>
      </c>
      <c r="Q52" s="203">
        <v>1.47</v>
      </c>
      <c r="R52" s="203">
        <v>5.59</v>
      </c>
      <c r="S52" s="203">
        <v>3.77</v>
      </c>
      <c r="T52" s="203">
        <v>0</v>
      </c>
      <c r="U52" s="203">
        <v>245.57</v>
      </c>
      <c r="V52" s="203">
        <v>2.79</v>
      </c>
      <c r="W52" s="203">
        <v>4.8099999999999996</v>
      </c>
      <c r="X52" s="203">
        <v>20.190000000000001</v>
      </c>
      <c r="Y52" s="203">
        <v>0</v>
      </c>
      <c r="Z52">
        <v>0</v>
      </c>
      <c r="AA52" s="203">
        <v>8.75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33.659999999999997</v>
      </c>
      <c r="AQ52" s="203">
        <v>15.1</v>
      </c>
      <c r="AR52" s="203">
        <v>22.5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86.54</v>
      </c>
      <c r="L53" s="203">
        <v>32.69</v>
      </c>
      <c r="M53" s="203">
        <v>0</v>
      </c>
      <c r="N53" s="203">
        <v>29</v>
      </c>
      <c r="O53" s="203">
        <v>48.71</v>
      </c>
      <c r="P53" s="203">
        <v>66.569999999999993</v>
      </c>
      <c r="Q53" s="203">
        <v>1.47</v>
      </c>
      <c r="R53" s="203">
        <v>5.59</v>
      </c>
      <c r="S53" s="203">
        <v>3.77</v>
      </c>
      <c r="T53" s="203">
        <v>0</v>
      </c>
      <c r="U53" s="203">
        <v>254.12</v>
      </c>
      <c r="V53" s="203">
        <v>2.79</v>
      </c>
      <c r="W53" s="203">
        <v>4.93</v>
      </c>
      <c r="X53" s="203">
        <v>20.190000000000001</v>
      </c>
      <c r="Y53" s="203">
        <v>0</v>
      </c>
      <c r="Z53">
        <v>0</v>
      </c>
      <c r="AA53" s="203">
        <v>8.75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33.659999999999997</v>
      </c>
      <c r="AQ53" s="203">
        <v>15.1</v>
      </c>
      <c r="AR53" s="203">
        <v>22.5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86.54</v>
      </c>
      <c r="L54" s="203">
        <v>32.69</v>
      </c>
      <c r="M54" s="203">
        <v>0</v>
      </c>
      <c r="N54" s="203">
        <v>29</v>
      </c>
      <c r="O54" s="203">
        <v>48.71</v>
      </c>
      <c r="P54" s="203">
        <v>66.569999999999993</v>
      </c>
      <c r="Q54" s="203">
        <v>1.47</v>
      </c>
      <c r="R54" s="203">
        <v>5.59</v>
      </c>
      <c r="S54" s="203">
        <v>3.77</v>
      </c>
      <c r="T54" s="203">
        <v>0</v>
      </c>
      <c r="U54" s="203">
        <v>262.67</v>
      </c>
      <c r="V54" s="203">
        <v>2.79</v>
      </c>
      <c r="W54" s="203">
        <v>4.93</v>
      </c>
      <c r="X54" s="203">
        <v>20.190000000000001</v>
      </c>
      <c r="Y54" s="203">
        <v>0</v>
      </c>
      <c r="Z54">
        <v>0</v>
      </c>
      <c r="AA54" s="203">
        <v>8.75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33.659999999999997</v>
      </c>
      <c r="AQ54" s="203">
        <v>15.1</v>
      </c>
      <c r="AR54" s="203">
        <v>22.5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86.54</v>
      </c>
      <c r="L55" s="203">
        <v>32.69</v>
      </c>
      <c r="M55" s="203">
        <v>0</v>
      </c>
      <c r="N55" s="203">
        <v>29</v>
      </c>
      <c r="O55" s="203">
        <v>48.71</v>
      </c>
      <c r="P55" s="203">
        <v>66.569999999999993</v>
      </c>
      <c r="Q55" s="203">
        <v>1.47</v>
      </c>
      <c r="R55" s="203">
        <v>5.59</v>
      </c>
      <c r="S55" s="203">
        <v>3.77</v>
      </c>
      <c r="T55" s="203">
        <v>0</v>
      </c>
      <c r="U55" s="203">
        <v>265.04000000000002</v>
      </c>
      <c r="V55" s="203">
        <v>2.79</v>
      </c>
      <c r="W55" s="203">
        <v>4.93</v>
      </c>
      <c r="X55" s="203">
        <v>20.190000000000001</v>
      </c>
      <c r="Y55" s="203">
        <v>0</v>
      </c>
      <c r="Z55">
        <v>0</v>
      </c>
      <c r="AA55" s="203">
        <v>8.75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33.659999999999997</v>
      </c>
      <c r="AQ55" s="203">
        <v>15.1</v>
      </c>
      <c r="AR55" s="203">
        <v>22.5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86.54</v>
      </c>
      <c r="L56" s="203">
        <v>32.69</v>
      </c>
      <c r="M56" s="203">
        <v>0</v>
      </c>
      <c r="N56" s="203">
        <v>29</v>
      </c>
      <c r="O56" s="203">
        <v>48.71</v>
      </c>
      <c r="P56" s="203">
        <v>66.569999999999993</v>
      </c>
      <c r="Q56" s="203">
        <v>1.47</v>
      </c>
      <c r="R56" s="203">
        <v>5.59</v>
      </c>
      <c r="S56" s="203">
        <v>3.77</v>
      </c>
      <c r="T56" s="203">
        <v>0</v>
      </c>
      <c r="U56" s="203">
        <v>265.04000000000002</v>
      </c>
      <c r="V56" s="203">
        <v>2.79</v>
      </c>
      <c r="W56" s="203">
        <v>4.93</v>
      </c>
      <c r="X56" s="203">
        <v>20.190000000000001</v>
      </c>
      <c r="Y56" s="203">
        <v>0</v>
      </c>
      <c r="Z56">
        <v>0</v>
      </c>
      <c r="AA56" s="203">
        <v>8.75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33.659999999999997</v>
      </c>
      <c r="AQ56" s="203">
        <v>15.1</v>
      </c>
      <c r="AR56" s="203">
        <v>22.5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86.54</v>
      </c>
      <c r="L57" s="203">
        <v>32.69</v>
      </c>
      <c r="M57" s="203">
        <v>0</v>
      </c>
      <c r="N57" s="203">
        <v>29</v>
      </c>
      <c r="O57" s="203">
        <v>48.71</v>
      </c>
      <c r="P57" s="203">
        <v>66.569999999999993</v>
      </c>
      <c r="Q57" s="203">
        <v>1.47</v>
      </c>
      <c r="R57" s="203">
        <v>5.59</v>
      </c>
      <c r="S57" s="203">
        <v>3.77</v>
      </c>
      <c r="T57" s="203">
        <v>0</v>
      </c>
      <c r="U57" s="203">
        <v>265.04000000000002</v>
      </c>
      <c r="V57" s="203">
        <v>2.79</v>
      </c>
      <c r="W57" s="203">
        <v>4.93</v>
      </c>
      <c r="X57" s="203">
        <v>20.190000000000001</v>
      </c>
      <c r="Y57" s="203">
        <v>0</v>
      </c>
      <c r="Z57">
        <v>0</v>
      </c>
      <c r="AA57" s="203">
        <v>8.75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33.659999999999997</v>
      </c>
      <c r="AQ57" s="203">
        <v>15.1</v>
      </c>
      <c r="AR57" s="203">
        <v>22.5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86.54</v>
      </c>
      <c r="L58" s="203">
        <v>32.69</v>
      </c>
      <c r="M58" s="203">
        <v>0</v>
      </c>
      <c r="N58" s="203">
        <v>29</v>
      </c>
      <c r="O58" s="203">
        <v>48.71</v>
      </c>
      <c r="P58" s="203">
        <v>66.569999999999993</v>
      </c>
      <c r="Q58" s="203">
        <v>1.47</v>
      </c>
      <c r="R58" s="203">
        <v>5.59</v>
      </c>
      <c r="S58" s="203">
        <v>3.77</v>
      </c>
      <c r="T58" s="203">
        <v>0</v>
      </c>
      <c r="U58" s="203">
        <v>265.04000000000002</v>
      </c>
      <c r="V58" s="203">
        <v>2.79</v>
      </c>
      <c r="W58" s="203">
        <v>4.93</v>
      </c>
      <c r="X58" s="203">
        <v>20.190000000000001</v>
      </c>
      <c r="Y58" s="203">
        <v>0</v>
      </c>
      <c r="Z58">
        <v>0</v>
      </c>
      <c r="AA58" s="203">
        <v>8.75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33.659999999999997</v>
      </c>
      <c r="AQ58" s="203">
        <v>15.1</v>
      </c>
      <c r="AR58" s="203">
        <v>22.5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86.54</v>
      </c>
      <c r="L59" s="203">
        <v>32.69</v>
      </c>
      <c r="M59" s="203">
        <v>0</v>
      </c>
      <c r="N59" s="203">
        <v>29</v>
      </c>
      <c r="O59" s="203">
        <v>48.71</v>
      </c>
      <c r="P59" s="203">
        <v>66.27</v>
      </c>
      <c r="Q59" s="203">
        <v>1.47</v>
      </c>
      <c r="R59" s="203">
        <v>5.59</v>
      </c>
      <c r="S59" s="203">
        <v>3.77</v>
      </c>
      <c r="T59" s="203">
        <v>0</v>
      </c>
      <c r="U59" s="203">
        <v>265.04000000000002</v>
      </c>
      <c r="V59" s="203">
        <v>2.79</v>
      </c>
      <c r="W59" s="203">
        <v>4.8099999999999996</v>
      </c>
      <c r="X59" s="203">
        <v>20.190000000000001</v>
      </c>
      <c r="Y59" s="203">
        <v>0</v>
      </c>
      <c r="Z59">
        <v>0</v>
      </c>
      <c r="AA59" s="203">
        <v>8.75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33.659999999999997</v>
      </c>
      <c r="AQ59" s="203">
        <v>15.1</v>
      </c>
      <c r="AR59" s="203">
        <v>22.5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86.54</v>
      </c>
      <c r="L60" s="203">
        <v>32.69</v>
      </c>
      <c r="M60" s="203">
        <v>0</v>
      </c>
      <c r="N60" s="203">
        <v>29</v>
      </c>
      <c r="O60" s="203">
        <v>48.71</v>
      </c>
      <c r="P60" s="203">
        <v>66.569999999999993</v>
      </c>
      <c r="Q60" s="203">
        <v>1.47</v>
      </c>
      <c r="R60" s="203">
        <v>5.59</v>
      </c>
      <c r="S60" s="203">
        <v>3.77</v>
      </c>
      <c r="T60" s="203">
        <v>0</v>
      </c>
      <c r="U60" s="203">
        <v>265.04000000000002</v>
      </c>
      <c r="V60" s="203">
        <v>2.79</v>
      </c>
      <c r="W60" s="203">
        <v>4.8099999999999996</v>
      </c>
      <c r="X60" s="203">
        <v>20.190000000000001</v>
      </c>
      <c r="Y60" s="203">
        <v>0</v>
      </c>
      <c r="Z60">
        <v>0</v>
      </c>
      <c r="AA60" s="203">
        <v>8.75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33.659999999999997</v>
      </c>
      <c r="AQ60" s="203">
        <v>15.1</v>
      </c>
      <c r="AR60" s="203">
        <v>22.5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86.54</v>
      </c>
      <c r="L61" s="203">
        <v>32.69</v>
      </c>
      <c r="M61" s="203">
        <v>0</v>
      </c>
      <c r="N61" s="203">
        <v>29</v>
      </c>
      <c r="O61" s="203">
        <v>48.71</v>
      </c>
      <c r="P61" s="203">
        <v>66.569999999999993</v>
      </c>
      <c r="Q61" s="203">
        <v>1.47</v>
      </c>
      <c r="R61" s="203">
        <v>5.59</v>
      </c>
      <c r="S61" s="203">
        <v>3.77</v>
      </c>
      <c r="T61" s="203">
        <v>0</v>
      </c>
      <c r="U61" s="203">
        <v>265.04000000000002</v>
      </c>
      <c r="V61" s="203">
        <v>2.79</v>
      </c>
      <c r="W61" s="203">
        <v>4.8099999999999996</v>
      </c>
      <c r="X61" s="203">
        <v>20.190000000000001</v>
      </c>
      <c r="Y61" s="203">
        <v>0</v>
      </c>
      <c r="Z61">
        <v>0</v>
      </c>
      <c r="AA61" s="203">
        <v>8.75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33.659999999999997</v>
      </c>
      <c r="AQ61" s="203">
        <v>15.1</v>
      </c>
      <c r="AR61" s="203">
        <v>22.5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86.54</v>
      </c>
      <c r="L62" s="203">
        <v>32.69</v>
      </c>
      <c r="M62" s="203">
        <v>0</v>
      </c>
      <c r="N62" s="203">
        <v>29</v>
      </c>
      <c r="O62" s="203">
        <v>48.71</v>
      </c>
      <c r="P62" s="203">
        <v>66.569999999999993</v>
      </c>
      <c r="Q62" s="203">
        <v>1.47</v>
      </c>
      <c r="R62" s="203">
        <v>5.59</v>
      </c>
      <c r="S62" s="203">
        <v>3.77</v>
      </c>
      <c r="T62" s="203">
        <v>0</v>
      </c>
      <c r="U62" s="203">
        <v>271.22000000000003</v>
      </c>
      <c r="V62" s="203">
        <v>2.79</v>
      </c>
      <c r="W62" s="203">
        <v>4.8099999999999996</v>
      </c>
      <c r="X62" s="203">
        <v>20.190000000000001</v>
      </c>
      <c r="Y62" s="203">
        <v>0</v>
      </c>
      <c r="Z62">
        <v>0</v>
      </c>
      <c r="AA62" s="203">
        <v>8.75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33.659999999999997</v>
      </c>
      <c r="AQ62" s="203">
        <v>15.1</v>
      </c>
      <c r="AR62" s="203">
        <v>22.5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86.68</v>
      </c>
      <c r="L63" s="203">
        <v>32.69</v>
      </c>
      <c r="M63" s="203">
        <v>0</v>
      </c>
      <c r="N63" s="203">
        <v>29</v>
      </c>
      <c r="O63" s="203">
        <v>48.71</v>
      </c>
      <c r="P63" s="203">
        <v>66.569999999999993</v>
      </c>
      <c r="Q63" s="203">
        <v>1.47</v>
      </c>
      <c r="R63" s="203">
        <v>5.59</v>
      </c>
      <c r="S63" s="203">
        <v>3.77</v>
      </c>
      <c r="T63" s="203">
        <v>0</v>
      </c>
      <c r="U63" s="203">
        <v>279.76</v>
      </c>
      <c r="V63" s="203">
        <v>2.79</v>
      </c>
      <c r="W63" s="203">
        <v>4.8099999999999996</v>
      </c>
      <c r="X63" s="203">
        <v>20.190000000000001</v>
      </c>
      <c r="Y63" s="203">
        <v>0</v>
      </c>
      <c r="Z63">
        <v>0</v>
      </c>
      <c r="AA63" s="203">
        <v>8.75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33.659999999999997</v>
      </c>
      <c r="AQ63" s="203">
        <v>15.1</v>
      </c>
      <c r="AR63" s="203">
        <v>22.5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86.68</v>
      </c>
      <c r="L64" s="203">
        <v>32.69</v>
      </c>
      <c r="M64" s="203">
        <v>0</v>
      </c>
      <c r="N64" s="203">
        <v>29</v>
      </c>
      <c r="O64" s="203">
        <v>48.71</v>
      </c>
      <c r="P64" s="203">
        <v>66.569999999999993</v>
      </c>
      <c r="Q64" s="203">
        <v>1.47</v>
      </c>
      <c r="R64" s="203">
        <v>5.59</v>
      </c>
      <c r="S64" s="203">
        <v>3.77</v>
      </c>
      <c r="T64" s="203">
        <v>0</v>
      </c>
      <c r="U64" s="203">
        <v>288.31</v>
      </c>
      <c r="V64" s="203">
        <v>2.79</v>
      </c>
      <c r="W64" s="203">
        <v>4.8099999999999996</v>
      </c>
      <c r="X64" s="203">
        <v>20.190000000000001</v>
      </c>
      <c r="Y64" s="203">
        <v>0</v>
      </c>
      <c r="Z64">
        <v>0</v>
      </c>
      <c r="AA64" s="203">
        <v>8.75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33.659999999999997</v>
      </c>
      <c r="AQ64" s="203">
        <v>15.1</v>
      </c>
      <c r="AR64" s="203">
        <v>22.5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86.68</v>
      </c>
      <c r="L65" s="203">
        <v>32.69</v>
      </c>
      <c r="M65" s="203">
        <v>0</v>
      </c>
      <c r="N65" s="203">
        <v>29</v>
      </c>
      <c r="O65" s="203">
        <v>48.71</v>
      </c>
      <c r="P65" s="203">
        <v>66.569999999999993</v>
      </c>
      <c r="Q65" s="203">
        <v>1.47</v>
      </c>
      <c r="R65" s="203">
        <v>5.59</v>
      </c>
      <c r="S65" s="203">
        <v>3.77</v>
      </c>
      <c r="T65" s="203">
        <v>0</v>
      </c>
      <c r="U65" s="203">
        <v>296.86</v>
      </c>
      <c r="V65" s="203">
        <v>2.79</v>
      </c>
      <c r="W65" s="203">
        <v>4.8099999999999996</v>
      </c>
      <c r="X65" s="203">
        <v>20.190000000000001</v>
      </c>
      <c r="Y65" s="203">
        <v>0</v>
      </c>
      <c r="Z65">
        <v>0</v>
      </c>
      <c r="AA65" s="203">
        <v>8.75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33.659999999999997</v>
      </c>
      <c r="AQ65" s="203">
        <v>15.1</v>
      </c>
      <c r="AR65" s="203">
        <v>22.49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86.68</v>
      </c>
      <c r="L66" s="203">
        <v>32.69</v>
      </c>
      <c r="M66" s="203">
        <v>0</v>
      </c>
      <c r="N66" s="203">
        <v>29</v>
      </c>
      <c r="O66" s="203">
        <v>48.71</v>
      </c>
      <c r="P66" s="203">
        <v>66.569999999999993</v>
      </c>
      <c r="Q66" s="203">
        <v>1.47</v>
      </c>
      <c r="R66" s="203">
        <v>5.59</v>
      </c>
      <c r="S66" s="203">
        <v>3.77</v>
      </c>
      <c r="T66" s="203">
        <v>0</v>
      </c>
      <c r="U66" s="203">
        <v>299.24</v>
      </c>
      <c r="V66" s="203">
        <v>2.79</v>
      </c>
      <c r="W66" s="203">
        <v>4.8099999999999996</v>
      </c>
      <c r="X66" s="203">
        <v>20.190000000000001</v>
      </c>
      <c r="Y66" s="203">
        <v>0</v>
      </c>
      <c r="Z66">
        <v>0</v>
      </c>
      <c r="AA66" s="203">
        <v>8.75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33.659999999999997</v>
      </c>
      <c r="AQ66" s="203">
        <v>15.1</v>
      </c>
      <c r="AR66" s="203">
        <v>22.3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86.68</v>
      </c>
      <c r="L67" s="203">
        <v>32.69</v>
      </c>
      <c r="M67" s="203">
        <v>0</v>
      </c>
      <c r="N67" s="203">
        <v>29</v>
      </c>
      <c r="O67" s="203">
        <v>48.71</v>
      </c>
      <c r="P67" s="203">
        <v>66.569999999999993</v>
      </c>
      <c r="Q67" s="203">
        <v>1.47</v>
      </c>
      <c r="R67" s="203">
        <v>5.59</v>
      </c>
      <c r="S67" s="203">
        <v>3.77</v>
      </c>
      <c r="T67" s="203">
        <v>0</v>
      </c>
      <c r="U67" s="203">
        <v>299.24</v>
      </c>
      <c r="V67" s="203">
        <v>2.79</v>
      </c>
      <c r="W67" s="203">
        <v>4.8099999999999996</v>
      </c>
      <c r="X67" s="203">
        <v>36.22</v>
      </c>
      <c r="Y67" s="203">
        <v>0</v>
      </c>
      <c r="Z67">
        <v>0</v>
      </c>
      <c r="AA67" s="203">
        <v>8.75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48.6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33.659999999999997</v>
      </c>
      <c r="AQ67" s="203">
        <v>15.1</v>
      </c>
      <c r="AR67" s="203">
        <v>20.32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86.68</v>
      </c>
      <c r="L68" s="203">
        <v>32.69</v>
      </c>
      <c r="M68" s="203">
        <v>0</v>
      </c>
      <c r="N68" s="203">
        <v>29</v>
      </c>
      <c r="O68" s="203">
        <v>48.71</v>
      </c>
      <c r="P68" s="203">
        <v>66.569999999999993</v>
      </c>
      <c r="Q68" s="203">
        <v>1.47</v>
      </c>
      <c r="R68" s="203">
        <v>5.59</v>
      </c>
      <c r="S68" s="203">
        <v>3.77</v>
      </c>
      <c r="T68" s="203">
        <v>0</v>
      </c>
      <c r="U68" s="203">
        <v>299.24</v>
      </c>
      <c r="V68" s="203">
        <v>2.79</v>
      </c>
      <c r="W68" s="203">
        <v>4.8099999999999996</v>
      </c>
      <c r="X68" s="203">
        <v>34.83</v>
      </c>
      <c r="Y68" s="203">
        <v>0</v>
      </c>
      <c r="Z68">
        <v>0</v>
      </c>
      <c r="AA68" s="203">
        <v>8.75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33.659999999999997</v>
      </c>
      <c r="AQ68" s="203">
        <v>15.1</v>
      </c>
      <c r="AR68" s="203">
        <v>18.98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86.68</v>
      </c>
      <c r="L69" s="203">
        <v>32.69</v>
      </c>
      <c r="M69" s="203">
        <v>0</v>
      </c>
      <c r="N69" s="203">
        <v>29</v>
      </c>
      <c r="O69" s="203">
        <v>48.71</v>
      </c>
      <c r="P69" s="203">
        <v>66.569999999999993</v>
      </c>
      <c r="Q69" s="203">
        <v>1.47</v>
      </c>
      <c r="R69" s="203">
        <v>5.59</v>
      </c>
      <c r="S69" s="203">
        <v>3.77</v>
      </c>
      <c r="T69" s="203">
        <v>0</v>
      </c>
      <c r="U69" s="203">
        <v>299.24</v>
      </c>
      <c r="V69" s="203">
        <v>2.79</v>
      </c>
      <c r="W69" s="203">
        <v>4.8099999999999996</v>
      </c>
      <c r="X69" s="203">
        <v>34.83</v>
      </c>
      <c r="Y69" s="203">
        <v>0</v>
      </c>
      <c r="Z69">
        <v>0</v>
      </c>
      <c r="AA69" s="203">
        <v>8.75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33.659999999999997</v>
      </c>
      <c r="AQ69" s="203">
        <v>15.1</v>
      </c>
      <c r="AR69" s="203">
        <v>17.89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86.68</v>
      </c>
      <c r="L70" s="203">
        <v>32.69</v>
      </c>
      <c r="M70" s="203">
        <v>0</v>
      </c>
      <c r="N70" s="203">
        <v>29</v>
      </c>
      <c r="O70" s="203">
        <v>48.71</v>
      </c>
      <c r="P70" s="203">
        <v>66.569999999999993</v>
      </c>
      <c r="Q70" s="203">
        <v>1.47</v>
      </c>
      <c r="R70" s="203">
        <v>5.59</v>
      </c>
      <c r="S70" s="203">
        <v>3.77</v>
      </c>
      <c r="T70" s="203">
        <v>0</v>
      </c>
      <c r="U70" s="203">
        <v>299.24</v>
      </c>
      <c r="V70" s="203">
        <v>2.79</v>
      </c>
      <c r="W70" s="203">
        <v>8.23</v>
      </c>
      <c r="X70" s="203">
        <v>34.36</v>
      </c>
      <c r="Y70" s="203">
        <v>0</v>
      </c>
      <c r="Z70">
        <v>0</v>
      </c>
      <c r="AA70" s="203">
        <v>8.52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68.2</v>
      </c>
      <c r="AQ70" s="203">
        <v>15.1</v>
      </c>
      <c r="AR70" s="203">
        <v>17.11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86.68</v>
      </c>
      <c r="L71" s="203">
        <v>21.6</v>
      </c>
      <c r="M71" s="203">
        <v>0</v>
      </c>
      <c r="N71" s="203">
        <v>29</v>
      </c>
      <c r="O71" s="203">
        <v>48.71</v>
      </c>
      <c r="P71" s="203">
        <v>66.569999999999993</v>
      </c>
      <c r="Q71" s="203">
        <v>0.67</v>
      </c>
      <c r="R71" s="203">
        <v>3.51</v>
      </c>
      <c r="S71" s="203">
        <v>2.84</v>
      </c>
      <c r="T71" s="203">
        <v>0</v>
      </c>
      <c r="U71" s="203">
        <v>299.24</v>
      </c>
      <c r="V71" s="203">
        <v>4.46</v>
      </c>
      <c r="W71" s="203">
        <v>8.23</v>
      </c>
      <c r="X71" s="203">
        <v>34.83</v>
      </c>
      <c r="Y71" s="203">
        <v>0</v>
      </c>
      <c r="Z71">
        <v>0</v>
      </c>
      <c r="AA71" s="203">
        <v>8.24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62.02</v>
      </c>
      <c r="AQ71" s="203">
        <v>11.54</v>
      </c>
      <c r="AR71" s="203">
        <v>12.89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86.54</v>
      </c>
      <c r="L72" s="203">
        <v>24.37</v>
      </c>
      <c r="M72" s="203">
        <v>0</v>
      </c>
      <c r="N72" s="203">
        <v>29</v>
      </c>
      <c r="O72" s="203">
        <v>48.71</v>
      </c>
      <c r="P72" s="203">
        <v>66.569999999999993</v>
      </c>
      <c r="Q72" s="203">
        <v>2.0699999999999998</v>
      </c>
      <c r="R72" s="203">
        <v>7.32</v>
      </c>
      <c r="S72" s="203">
        <v>5.92</v>
      </c>
      <c r="T72" s="203">
        <v>0</v>
      </c>
      <c r="U72" s="203">
        <v>299.24</v>
      </c>
      <c r="V72" s="203">
        <v>5.08</v>
      </c>
      <c r="W72" s="203">
        <v>8.23</v>
      </c>
      <c r="X72" s="203">
        <v>34.83</v>
      </c>
      <c r="Y72" s="203">
        <v>0</v>
      </c>
      <c r="Z72">
        <v>0</v>
      </c>
      <c r="AA72" s="203">
        <v>8.24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68.2</v>
      </c>
      <c r="AQ72" s="203">
        <v>22.03</v>
      </c>
      <c r="AR72" s="203">
        <v>5.03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86.54</v>
      </c>
      <c r="L73" s="203">
        <v>54.12</v>
      </c>
      <c r="M73" s="203">
        <v>0</v>
      </c>
      <c r="N73" s="203">
        <v>29</v>
      </c>
      <c r="O73" s="203">
        <v>48.71</v>
      </c>
      <c r="P73" s="203">
        <v>66.569999999999993</v>
      </c>
      <c r="Q73" s="203">
        <v>2.46</v>
      </c>
      <c r="R73" s="203">
        <v>9.4600000000000009</v>
      </c>
      <c r="S73" s="203">
        <v>6.45</v>
      </c>
      <c r="T73" s="203">
        <v>0</v>
      </c>
      <c r="U73" s="203">
        <v>299.24</v>
      </c>
      <c r="V73" s="203">
        <v>5.08</v>
      </c>
      <c r="W73" s="203">
        <v>8.23</v>
      </c>
      <c r="X73" s="203">
        <v>34.83</v>
      </c>
      <c r="Y73" s="203">
        <v>0</v>
      </c>
      <c r="Z73">
        <v>0</v>
      </c>
      <c r="AA73" s="203">
        <v>8.24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68.2</v>
      </c>
      <c r="AQ73" s="203">
        <v>22.03</v>
      </c>
      <c r="AR73" s="203">
        <v>1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154.47</v>
      </c>
      <c r="L74" s="203">
        <v>62.55</v>
      </c>
      <c r="M74" s="203">
        <v>0</v>
      </c>
      <c r="N74" s="203">
        <v>29</v>
      </c>
      <c r="O74" s="203">
        <v>48.71</v>
      </c>
      <c r="P74" s="203">
        <v>66.569999999999993</v>
      </c>
      <c r="Q74" s="203">
        <v>2.5099999999999998</v>
      </c>
      <c r="R74" s="203">
        <v>10.36</v>
      </c>
      <c r="S74" s="203">
        <v>6.45</v>
      </c>
      <c r="T74" s="203">
        <v>0</v>
      </c>
      <c r="U74" s="203">
        <v>299.24</v>
      </c>
      <c r="V74" s="203">
        <v>5.08</v>
      </c>
      <c r="W74" s="203">
        <v>8.23</v>
      </c>
      <c r="X74" s="203">
        <v>34.83</v>
      </c>
      <c r="Y74" s="203">
        <v>0</v>
      </c>
      <c r="Z74">
        <v>0</v>
      </c>
      <c r="AA74" s="203">
        <v>8.24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68.2</v>
      </c>
      <c r="AQ74" s="203">
        <v>22.03</v>
      </c>
      <c r="AR74" s="203">
        <v>0.05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157.77000000000001</v>
      </c>
      <c r="L75" s="203">
        <v>62.55</v>
      </c>
      <c r="M75" s="203">
        <v>0</v>
      </c>
      <c r="N75" s="203">
        <v>29</v>
      </c>
      <c r="O75" s="203">
        <v>48.71</v>
      </c>
      <c r="P75" s="203">
        <v>66.569999999999993</v>
      </c>
      <c r="Q75" s="203">
        <v>2.5099999999999998</v>
      </c>
      <c r="R75" s="203">
        <v>10.36</v>
      </c>
      <c r="S75" s="203">
        <v>6.45</v>
      </c>
      <c r="T75" s="203">
        <v>0</v>
      </c>
      <c r="U75" s="203">
        <v>282.14</v>
      </c>
      <c r="V75" s="203">
        <v>5.08</v>
      </c>
      <c r="W75" s="203">
        <v>8.23</v>
      </c>
      <c r="X75" s="203">
        <v>34.83</v>
      </c>
      <c r="Y75" s="203">
        <v>0</v>
      </c>
      <c r="Z75">
        <v>0</v>
      </c>
      <c r="AA75" s="203">
        <v>8.52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68.2</v>
      </c>
      <c r="AQ75" s="203">
        <v>22.03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157.77000000000001</v>
      </c>
      <c r="L76" s="203">
        <v>62.55</v>
      </c>
      <c r="M76" s="203">
        <v>0</v>
      </c>
      <c r="N76" s="203">
        <v>29</v>
      </c>
      <c r="O76" s="203">
        <v>48.71</v>
      </c>
      <c r="P76" s="203">
        <v>66.569999999999993</v>
      </c>
      <c r="Q76" s="203">
        <v>2.5099999999999998</v>
      </c>
      <c r="R76" s="203">
        <v>10.36</v>
      </c>
      <c r="S76" s="203">
        <v>6.45</v>
      </c>
      <c r="T76" s="203">
        <v>0</v>
      </c>
      <c r="U76" s="203">
        <v>265.04000000000002</v>
      </c>
      <c r="V76" s="203">
        <v>5.08</v>
      </c>
      <c r="W76" s="203">
        <v>8.23</v>
      </c>
      <c r="X76" s="203">
        <v>34.83</v>
      </c>
      <c r="Y76" s="203">
        <v>0</v>
      </c>
      <c r="Z76">
        <v>0</v>
      </c>
      <c r="AA76" s="203">
        <v>8.52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68.2</v>
      </c>
      <c r="AQ76" s="203">
        <v>22.03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157.77000000000001</v>
      </c>
      <c r="L77" s="203">
        <v>62.55</v>
      </c>
      <c r="M77" s="203">
        <v>0</v>
      </c>
      <c r="N77" s="203">
        <v>29</v>
      </c>
      <c r="O77" s="203">
        <v>48.71</v>
      </c>
      <c r="P77" s="203">
        <v>66.569999999999993</v>
      </c>
      <c r="Q77" s="203">
        <v>2.5099999999999998</v>
      </c>
      <c r="R77" s="203">
        <v>10.36</v>
      </c>
      <c r="S77" s="203">
        <v>6.45</v>
      </c>
      <c r="T77" s="203">
        <v>0</v>
      </c>
      <c r="U77" s="203">
        <v>247.94</v>
      </c>
      <c r="V77" s="203">
        <v>5.08</v>
      </c>
      <c r="W77" s="203">
        <v>8.23</v>
      </c>
      <c r="X77" s="203">
        <v>34.83</v>
      </c>
      <c r="Y77" s="203">
        <v>0</v>
      </c>
      <c r="Z77">
        <v>0</v>
      </c>
      <c r="AA77" s="203">
        <v>8.52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46.1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68.2</v>
      </c>
      <c r="AQ77" s="203">
        <v>22.03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157.77000000000001</v>
      </c>
      <c r="L78" s="203">
        <v>62.61</v>
      </c>
      <c r="M78" s="203">
        <v>0</v>
      </c>
      <c r="N78" s="203">
        <v>29</v>
      </c>
      <c r="O78" s="203">
        <v>48.71</v>
      </c>
      <c r="P78" s="203">
        <v>66.569999999999993</v>
      </c>
      <c r="Q78" s="203">
        <v>2.5099999999999998</v>
      </c>
      <c r="R78" s="203">
        <v>10.36</v>
      </c>
      <c r="S78" s="203">
        <v>6.45</v>
      </c>
      <c r="T78" s="203">
        <v>0</v>
      </c>
      <c r="U78" s="203">
        <v>230.84</v>
      </c>
      <c r="V78" s="203">
        <v>5.08</v>
      </c>
      <c r="W78" s="203">
        <v>8.23</v>
      </c>
      <c r="X78" s="203">
        <v>34.83</v>
      </c>
      <c r="Y78" s="203">
        <v>0</v>
      </c>
      <c r="Z78">
        <v>0</v>
      </c>
      <c r="AA78" s="203">
        <v>8.52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46.1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68.2</v>
      </c>
      <c r="AQ78" s="203">
        <v>22.03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157.77000000000001</v>
      </c>
      <c r="L79" s="203">
        <v>62.61</v>
      </c>
      <c r="M79" s="203">
        <v>0</v>
      </c>
      <c r="N79" s="203">
        <v>29</v>
      </c>
      <c r="O79" s="203">
        <v>48.71</v>
      </c>
      <c r="P79" s="203">
        <v>66.569999999999993</v>
      </c>
      <c r="Q79" s="203">
        <v>2.5099999999999998</v>
      </c>
      <c r="R79" s="203">
        <v>10.36</v>
      </c>
      <c r="S79" s="203">
        <v>6.45</v>
      </c>
      <c r="T79" s="203">
        <v>0</v>
      </c>
      <c r="U79" s="203">
        <v>213.74</v>
      </c>
      <c r="V79" s="203">
        <v>5.08</v>
      </c>
      <c r="W79" s="203">
        <v>8.23</v>
      </c>
      <c r="X79" s="203">
        <v>34.83</v>
      </c>
      <c r="Y79" s="203">
        <v>0</v>
      </c>
      <c r="Z79">
        <v>0</v>
      </c>
      <c r="AA79" s="203">
        <v>8.52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46.1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68.2</v>
      </c>
      <c r="AQ79" s="203">
        <v>22.03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157.77000000000001</v>
      </c>
      <c r="L80" s="203">
        <v>62.61</v>
      </c>
      <c r="M80" s="203">
        <v>0</v>
      </c>
      <c r="N80" s="203">
        <v>29</v>
      </c>
      <c r="O80" s="203">
        <v>48.71</v>
      </c>
      <c r="P80" s="203">
        <v>66.569999999999993</v>
      </c>
      <c r="Q80" s="203">
        <v>2.5099999999999998</v>
      </c>
      <c r="R80" s="203">
        <v>10.36</v>
      </c>
      <c r="S80" s="203">
        <v>6.45</v>
      </c>
      <c r="T80" s="203">
        <v>0</v>
      </c>
      <c r="U80" s="203">
        <v>196.64</v>
      </c>
      <c r="V80" s="203">
        <v>5.08</v>
      </c>
      <c r="W80" s="203">
        <v>8.23</v>
      </c>
      <c r="X80" s="203">
        <v>34.83</v>
      </c>
      <c r="Y80" s="203">
        <v>0</v>
      </c>
      <c r="Z80">
        <v>0</v>
      </c>
      <c r="AA80" s="203">
        <v>8.52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68.2</v>
      </c>
      <c r="AQ80" s="203">
        <v>22.03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157.77000000000001</v>
      </c>
      <c r="L81" s="203">
        <v>62.61</v>
      </c>
      <c r="M81" s="203">
        <v>0</v>
      </c>
      <c r="N81" s="203">
        <v>29</v>
      </c>
      <c r="O81" s="203">
        <v>48.71</v>
      </c>
      <c r="P81" s="203">
        <v>66.569999999999993</v>
      </c>
      <c r="Q81" s="203">
        <v>2.5099999999999998</v>
      </c>
      <c r="R81" s="203">
        <v>10.36</v>
      </c>
      <c r="S81" s="203">
        <v>6.45</v>
      </c>
      <c r="T81" s="203">
        <v>0</v>
      </c>
      <c r="U81" s="203">
        <v>188.09</v>
      </c>
      <c r="V81" s="203">
        <v>5.08</v>
      </c>
      <c r="W81" s="203">
        <v>8.23</v>
      </c>
      <c r="X81" s="203">
        <v>34.83</v>
      </c>
      <c r="Y81" s="203">
        <v>0</v>
      </c>
      <c r="Z81">
        <v>0</v>
      </c>
      <c r="AA81" s="203">
        <v>8.52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68.2</v>
      </c>
      <c r="AQ81" s="203">
        <v>22.03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157.77000000000001</v>
      </c>
      <c r="L82" s="203">
        <v>62.61</v>
      </c>
      <c r="M82" s="203">
        <v>0</v>
      </c>
      <c r="N82" s="203">
        <v>29</v>
      </c>
      <c r="O82" s="203">
        <v>48.71</v>
      </c>
      <c r="P82" s="203">
        <v>66.569999999999993</v>
      </c>
      <c r="Q82" s="203">
        <v>2.5099999999999998</v>
      </c>
      <c r="R82" s="203">
        <v>10.36</v>
      </c>
      <c r="S82" s="203">
        <v>6.45</v>
      </c>
      <c r="T82" s="203">
        <v>0</v>
      </c>
      <c r="U82" s="203">
        <v>188.09</v>
      </c>
      <c r="V82" s="203">
        <v>5.08</v>
      </c>
      <c r="W82" s="203">
        <v>8.23</v>
      </c>
      <c r="X82" s="203">
        <v>34.83</v>
      </c>
      <c r="Y82" s="203">
        <v>0</v>
      </c>
      <c r="Z82">
        <v>0</v>
      </c>
      <c r="AA82" s="203">
        <v>8.52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68.2</v>
      </c>
      <c r="AQ82" s="203">
        <v>22.03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157.77000000000001</v>
      </c>
      <c r="L83" s="203">
        <v>62.61</v>
      </c>
      <c r="M83" s="203">
        <v>0</v>
      </c>
      <c r="N83" s="203">
        <v>29</v>
      </c>
      <c r="O83" s="203">
        <v>48.71</v>
      </c>
      <c r="P83" s="203">
        <v>66.569999999999993</v>
      </c>
      <c r="Q83" s="203">
        <v>2.5099999999999998</v>
      </c>
      <c r="R83" s="203">
        <v>10.36</v>
      </c>
      <c r="S83" s="203">
        <v>6.45</v>
      </c>
      <c r="T83" s="203">
        <v>0</v>
      </c>
      <c r="U83" s="203">
        <v>188.09</v>
      </c>
      <c r="V83" s="203">
        <v>4.75</v>
      </c>
      <c r="W83" s="203">
        <v>8.23</v>
      </c>
      <c r="X83" s="203">
        <v>36.22</v>
      </c>
      <c r="Y83" s="203">
        <v>0</v>
      </c>
      <c r="Z83">
        <v>0</v>
      </c>
      <c r="AA83" s="203">
        <v>8.52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68.2</v>
      </c>
      <c r="AQ83" s="203">
        <v>22.03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157.86000000000001</v>
      </c>
      <c r="L84" s="203">
        <v>62.61</v>
      </c>
      <c r="M84" s="203">
        <v>0</v>
      </c>
      <c r="N84" s="203">
        <v>29</v>
      </c>
      <c r="O84" s="203">
        <v>48.71</v>
      </c>
      <c r="P84" s="203">
        <v>66.569999999999993</v>
      </c>
      <c r="Q84" s="203">
        <v>2.5099999999999998</v>
      </c>
      <c r="R84" s="203">
        <v>10.36</v>
      </c>
      <c r="S84" s="203">
        <v>6.45</v>
      </c>
      <c r="T84" s="203">
        <v>0</v>
      </c>
      <c r="U84" s="203">
        <v>188.09</v>
      </c>
      <c r="V84" s="203">
        <v>4.75</v>
      </c>
      <c r="W84" s="203">
        <v>8.23</v>
      </c>
      <c r="X84" s="203">
        <v>36.22</v>
      </c>
      <c r="Y84" s="203">
        <v>0</v>
      </c>
      <c r="Z84">
        <v>0</v>
      </c>
      <c r="AA84" s="203">
        <v>8.52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68.2</v>
      </c>
      <c r="AQ84" s="203">
        <v>22.03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157.86000000000001</v>
      </c>
      <c r="L85" s="203">
        <v>64.98</v>
      </c>
      <c r="M85" s="203">
        <v>0</v>
      </c>
      <c r="N85" s="203">
        <v>29</v>
      </c>
      <c r="O85" s="203">
        <v>48.71</v>
      </c>
      <c r="P85" s="203">
        <v>66.569999999999993</v>
      </c>
      <c r="Q85" s="203">
        <v>2.5099999999999998</v>
      </c>
      <c r="R85" s="203">
        <v>10.36</v>
      </c>
      <c r="S85" s="203">
        <v>6.45</v>
      </c>
      <c r="T85" s="203">
        <v>0</v>
      </c>
      <c r="U85" s="203">
        <v>188.09</v>
      </c>
      <c r="V85" s="203">
        <v>4.75</v>
      </c>
      <c r="W85" s="203">
        <v>8.23</v>
      </c>
      <c r="X85" s="203">
        <v>36.22</v>
      </c>
      <c r="Y85" s="203">
        <v>0</v>
      </c>
      <c r="Z85">
        <v>0</v>
      </c>
      <c r="AA85" s="203">
        <v>8.52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68.2</v>
      </c>
      <c r="AQ85" s="203">
        <v>22.03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157.86000000000001</v>
      </c>
      <c r="L86" s="203">
        <v>63.46</v>
      </c>
      <c r="M86" s="203">
        <v>0</v>
      </c>
      <c r="N86" s="203">
        <v>29</v>
      </c>
      <c r="O86" s="203">
        <v>48.71</v>
      </c>
      <c r="P86" s="203">
        <v>66.569999999999993</v>
      </c>
      <c r="Q86" s="203">
        <v>2.5099999999999998</v>
      </c>
      <c r="R86" s="203">
        <v>10.36</v>
      </c>
      <c r="S86" s="203">
        <v>6.45</v>
      </c>
      <c r="T86" s="203">
        <v>0</v>
      </c>
      <c r="U86" s="203">
        <v>188.09</v>
      </c>
      <c r="V86" s="203">
        <v>4.75</v>
      </c>
      <c r="W86" s="203">
        <v>8.23</v>
      </c>
      <c r="X86" s="203">
        <v>36.22</v>
      </c>
      <c r="Y86" s="203">
        <v>0</v>
      </c>
      <c r="Z86">
        <v>0</v>
      </c>
      <c r="AA86" s="203">
        <v>8.52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68.2</v>
      </c>
      <c r="AQ86" s="203">
        <v>22.03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129.1</v>
      </c>
      <c r="L87" s="203">
        <v>62.61</v>
      </c>
      <c r="M87" s="203">
        <v>0</v>
      </c>
      <c r="N87" s="203">
        <v>29</v>
      </c>
      <c r="O87" s="203">
        <v>48.71</v>
      </c>
      <c r="P87" s="203">
        <v>66.569999999999993</v>
      </c>
      <c r="Q87" s="203">
        <v>2.5099999999999998</v>
      </c>
      <c r="R87" s="203">
        <v>10.7</v>
      </c>
      <c r="S87" s="203">
        <v>6.45</v>
      </c>
      <c r="T87" s="203">
        <v>0</v>
      </c>
      <c r="U87" s="203">
        <v>188.09</v>
      </c>
      <c r="V87" s="203">
        <v>4.9400000000000004</v>
      </c>
      <c r="W87" s="203">
        <v>8.23</v>
      </c>
      <c r="X87" s="203">
        <v>36.22</v>
      </c>
      <c r="Y87" s="203">
        <v>0</v>
      </c>
      <c r="Z87">
        <v>0</v>
      </c>
      <c r="AA87" s="203">
        <v>8.52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68.2</v>
      </c>
      <c r="AQ87" s="203">
        <v>22.03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120.3</v>
      </c>
      <c r="L88" s="203">
        <v>62.61</v>
      </c>
      <c r="M88" s="203">
        <v>0</v>
      </c>
      <c r="N88" s="203">
        <v>29</v>
      </c>
      <c r="O88" s="203">
        <v>48.71</v>
      </c>
      <c r="P88" s="203">
        <v>66.569999999999993</v>
      </c>
      <c r="Q88" s="203">
        <v>2.5099999999999998</v>
      </c>
      <c r="R88" s="203">
        <v>10.36</v>
      </c>
      <c r="S88" s="203">
        <v>6.45</v>
      </c>
      <c r="T88" s="203">
        <v>0</v>
      </c>
      <c r="U88" s="203">
        <v>188.09</v>
      </c>
      <c r="V88" s="203">
        <v>4.9400000000000004</v>
      </c>
      <c r="W88" s="203">
        <v>8.23</v>
      </c>
      <c r="X88" s="203">
        <v>36.22</v>
      </c>
      <c r="Y88" s="203">
        <v>0</v>
      </c>
      <c r="Z88">
        <v>0</v>
      </c>
      <c r="AA88" s="203">
        <v>8.52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68.2</v>
      </c>
      <c r="AQ88" s="203">
        <v>22.03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120.2</v>
      </c>
      <c r="L89" s="203">
        <v>62.61</v>
      </c>
      <c r="M89" s="203">
        <v>0</v>
      </c>
      <c r="N89" s="203">
        <v>29</v>
      </c>
      <c r="O89" s="203">
        <v>48.71</v>
      </c>
      <c r="P89" s="203">
        <v>66.569999999999993</v>
      </c>
      <c r="Q89" s="203">
        <v>2.5099999999999998</v>
      </c>
      <c r="R89" s="203">
        <v>10.36</v>
      </c>
      <c r="S89" s="203">
        <v>6.45</v>
      </c>
      <c r="T89" s="203">
        <v>0</v>
      </c>
      <c r="U89" s="203">
        <v>188.09</v>
      </c>
      <c r="V89" s="203">
        <v>4.9400000000000004</v>
      </c>
      <c r="W89" s="203">
        <v>8.23</v>
      </c>
      <c r="X89" s="203">
        <v>36.22</v>
      </c>
      <c r="Y89" s="203">
        <v>0</v>
      </c>
      <c r="Z89">
        <v>0</v>
      </c>
      <c r="AA89" s="203">
        <v>8.52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68.2</v>
      </c>
      <c r="AQ89" s="203">
        <v>22.03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120.2</v>
      </c>
      <c r="L90" s="203">
        <v>62.61</v>
      </c>
      <c r="M90" s="203">
        <v>0</v>
      </c>
      <c r="N90" s="203">
        <v>29</v>
      </c>
      <c r="O90" s="203">
        <v>48.71</v>
      </c>
      <c r="P90" s="203">
        <v>66.569999999999993</v>
      </c>
      <c r="Q90" s="203">
        <v>2.5099999999999998</v>
      </c>
      <c r="R90" s="203">
        <v>10.36</v>
      </c>
      <c r="S90" s="203">
        <v>6.45</v>
      </c>
      <c r="T90" s="203">
        <v>0</v>
      </c>
      <c r="U90" s="203">
        <v>188.09</v>
      </c>
      <c r="V90" s="203">
        <v>4.9400000000000004</v>
      </c>
      <c r="W90" s="203">
        <v>8.23</v>
      </c>
      <c r="X90" s="203">
        <v>36.22</v>
      </c>
      <c r="Y90" s="203">
        <v>0</v>
      </c>
      <c r="Z90">
        <v>0</v>
      </c>
      <c r="AA90" s="203">
        <v>8.52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68.2</v>
      </c>
      <c r="AQ90" s="203">
        <v>22.03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85.86</v>
      </c>
      <c r="L91" s="203">
        <v>62.61</v>
      </c>
      <c r="M91" s="203">
        <v>0</v>
      </c>
      <c r="N91" s="203">
        <v>29</v>
      </c>
      <c r="O91" s="203">
        <v>48.71</v>
      </c>
      <c r="P91" s="203">
        <v>66.569999999999993</v>
      </c>
      <c r="Q91" s="203">
        <v>2.5099999999999998</v>
      </c>
      <c r="R91" s="203">
        <v>10.36</v>
      </c>
      <c r="S91" s="203">
        <v>6.45</v>
      </c>
      <c r="T91" s="203">
        <v>0</v>
      </c>
      <c r="U91" s="203">
        <v>188.09</v>
      </c>
      <c r="V91" s="203">
        <v>4.75</v>
      </c>
      <c r="W91" s="203">
        <v>8.23</v>
      </c>
      <c r="X91" s="203">
        <v>36.22</v>
      </c>
      <c r="Y91" s="203">
        <v>0</v>
      </c>
      <c r="Z91">
        <v>0</v>
      </c>
      <c r="AA91" s="203">
        <v>8.52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68.2</v>
      </c>
      <c r="AQ91" s="203">
        <v>22.03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85.58</v>
      </c>
      <c r="L92" s="203">
        <v>62.61</v>
      </c>
      <c r="M92" s="203">
        <v>0</v>
      </c>
      <c r="N92" s="203">
        <v>29</v>
      </c>
      <c r="O92" s="203">
        <v>48.71</v>
      </c>
      <c r="P92" s="203">
        <v>66.569999999999993</v>
      </c>
      <c r="Q92" s="203">
        <v>2.5099999999999998</v>
      </c>
      <c r="R92" s="203">
        <v>10.36</v>
      </c>
      <c r="S92" s="203">
        <v>6.45</v>
      </c>
      <c r="T92" s="203">
        <v>0</v>
      </c>
      <c r="U92" s="203">
        <v>188.09</v>
      </c>
      <c r="V92" s="203">
        <v>4.75</v>
      </c>
      <c r="W92" s="203">
        <v>8.23</v>
      </c>
      <c r="X92" s="203">
        <v>36.22</v>
      </c>
      <c r="Y92" s="203">
        <v>0</v>
      </c>
      <c r="Z92">
        <v>0</v>
      </c>
      <c r="AA92" s="203">
        <v>8.52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68.2</v>
      </c>
      <c r="AQ92" s="203">
        <v>22.03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85.58</v>
      </c>
      <c r="L93" s="203">
        <v>62.61</v>
      </c>
      <c r="M93" s="203">
        <v>0</v>
      </c>
      <c r="N93" s="203">
        <v>29</v>
      </c>
      <c r="O93" s="203">
        <v>48.71</v>
      </c>
      <c r="P93" s="203">
        <v>66.569999999999993</v>
      </c>
      <c r="Q93" s="203">
        <v>2.5099999999999998</v>
      </c>
      <c r="R93" s="203">
        <v>10.36</v>
      </c>
      <c r="S93" s="203">
        <v>6.45</v>
      </c>
      <c r="T93" s="203">
        <v>0</v>
      </c>
      <c r="U93" s="203">
        <v>188.09</v>
      </c>
      <c r="V93" s="203">
        <v>4.75</v>
      </c>
      <c r="W93" s="203">
        <v>8.23</v>
      </c>
      <c r="X93" s="203">
        <v>36.22</v>
      </c>
      <c r="Y93" s="203">
        <v>0</v>
      </c>
      <c r="Z93">
        <v>0</v>
      </c>
      <c r="AA93" s="203">
        <v>8.52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68.2</v>
      </c>
      <c r="AQ93" s="203">
        <v>22.03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85.58</v>
      </c>
      <c r="L94" s="203">
        <v>62.61</v>
      </c>
      <c r="M94" s="203">
        <v>0</v>
      </c>
      <c r="N94" s="203">
        <v>29</v>
      </c>
      <c r="O94" s="203">
        <v>48.71</v>
      </c>
      <c r="P94" s="203">
        <v>66.569999999999993</v>
      </c>
      <c r="Q94" s="203">
        <v>2.5099999999999998</v>
      </c>
      <c r="R94" s="203">
        <v>10.36</v>
      </c>
      <c r="S94" s="203">
        <v>6.45</v>
      </c>
      <c r="T94" s="203">
        <v>0</v>
      </c>
      <c r="U94" s="203">
        <v>188.09</v>
      </c>
      <c r="V94" s="203">
        <v>4.75</v>
      </c>
      <c r="W94" s="203">
        <v>8.23</v>
      </c>
      <c r="X94" s="203">
        <v>36.22</v>
      </c>
      <c r="Y94" s="203">
        <v>0</v>
      </c>
      <c r="Z94">
        <v>0</v>
      </c>
      <c r="AA94" s="203">
        <v>8.52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68.2</v>
      </c>
      <c r="AQ94" s="203">
        <v>22.91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85.58</v>
      </c>
      <c r="L95" s="203">
        <v>32.69</v>
      </c>
      <c r="M95" s="203">
        <v>0</v>
      </c>
      <c r="N95" s="203">
        <v>29</v>
      </c>
      <c r="O95" s="203">
        <v>48.71</v>
      </c>
      <c r="P95" s="203">
        <v>66.569999999999993</v>
      </c>
      <c r="Q95" s="203">
        <v>1.47</v>
      </c>
      <c r="R95" s="203">
        <v>5.86</v>
      </c>
      <c r="S95" s="203">
        <v>3.86</v>
      </c>
      <c r="T95" s="203">
        <v>0</v>
      </c>
      <c r="U95" s="203">
        <v>188.09</v>
      </c>
      <c r="V95" s="203">
        <v>2.89</v>
      </c>
      <c r="W95" s="203">
        <v>8.23</v>
      </c>
      <c r="X95" s="203">
        <v>36.22</v>
      </c>
      <c r="Y95" s="203">
        <v>0</v>
      </c>
      <c r="Z95">
        <v>0</v>
      </c>
      <c r="AA95" s="203">
        <v>8.52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35</v>
      </c>
      <c r="AQ95" s="203">
        <v>15.1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85.58</v>
      </c>
      <c r="L96" s="203">
        <v>32.69</v>
      </c>
      <c r="M96" s="203">
        <v>0</v>
      </c>
      <c r="N96" s="203">
        <v>29</v>
      </c>
      <c r="O96" s="203">
        <v>48.71</v>
      </c>
      <c r="P96" s="203">
        <v>66.569999999999993</v>
      </c>
      <c r="Q96" s="203">
        <v>1.47</v>
      </c>
      <c r="R96" s="203">
        <v>5.77</v>
      </c>
      <c r="S96" s="203">
        <v>3.86</v>
      </c>
      <c r="T96" s="203">
        <v>0</v>
      </c>
      <c r="U96" s="203">
        <v>188.09</v>
      </c>
      <c r="V96" s="203">
        <v>2.89</v>
      </c>
      <c r="W96" s="203">
        <v>8.23</v>
      </c>
      <c r="X96" s="203">
        <v>36.22</v>
      </c>
      <c r="Y96" s="203">
        <v>0</v>
      </c>
      <c r="Z96">
        <v>0</v>
      </c>
      <c r="AA96" s="203">
        <v>8.52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33.659999999999997</v>
      </c>
      <c r="AQ96" s="203">
        <v>15.1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85.58</v>
      </c>
      <c r="L97" s="203">
        <v>32.69</v>
      </c>
      <c r="M97" s="203">
        <v>0</v>
      </c>
      <c r="N97" s="203">
        <v>29</v>
      </c>
      <c r="O97" s="203">
        <v>48.71</v>
      </c>
      <c r="P97" s="203">
        <v>66.569999999999993</v>
      </c>
      <c r="Q97" s="203">
        <v>1.47</v>
      </c>
      <c r="R97" s="203">
        <v>5.77</v>
      </c>
      <c r="S97" s="203">
        <v>3.86</v>
      </c>
      <c r="T97" s="203">
        <v>0</v>
      </c>
      <c r="U97" s="203">
        <v>188.09</v>
      </c>
      <c r="V97" s="203">
        <v>2.89</v>
      </c>
      <c r="W97" s="203">
        <v>8.23</v>
      </c>
      <c r="X97" s="203">
        <v>36.22</v>
      </c>
      <c r="Y97" s="203">
        <v>0</v>
      </c>
      <c r="Z97">
        <v>0</v>
      </c>
      <c r="AA97" s="203">
        <v>8.52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33.659999999999997</v>
      </c>
      <c r="AQ97" s="203">
        <v>15.1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85.58</v>
      </c>
      <c r="L98" s="203">
        <v>32.69</v>
      </c>
      <c r="M98" s="203">
        <v>0</v>
      </c>
      <c r="N98" s="203">
        <v>29</v>
      </c>
      <c r="O98" s="203">
        <v>48.71</v>
      </c>
      <c r="P98" s="203">
        <v>66.569999999999993</v>
      </c>
      <c r="Q98" s="203">
        <v>1.47</v>
      </c>
      <c r="R98" s="203">
        <v>5.77</v>
      </c>
      <c r="S98" s="203">
        <v>3.86</v>
      </c>
      <c r="T98" s="203">
        <v>0</v>
      </c>
      <c r="U98" s="203">
        <v>188.09</v>
      </c>
      <c r="V98" s="203">
        <v>2.89</v>
      </c>
      <c r="W98" s="203">
        <v>8.23</v>
      </c>
      <c r="X98" s="203">
        <v>36.22</v>
      </c>
      <c r="Y98" s="203">
        <v>0</v>
      </c>
      <c r="Z98">
        <v>0</v>
      </c>
      <c r="AA98" s="203">
        <v>8.52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33.659999999999997</v>
      </c>
      <c r="AQ98" s="203">
        <v>15.1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2.5608200000000023</v>
      </c>
      <c r="L99">
        <f t="shared" si="0"/>
        <v>1.0836525000000006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1.5969024999999983</v>
      </c>
      <c r="Q99">
        <f t="shared" si="0"/>
        <v>4.3304999999999955E-2</v>
      </c>
      <c r="R99">
        <f t="shared" si="0"/>
        <v>0.18307999999999999</v>
      </c>
      <c r="S99">
        <f t="shared" si="0"/>
        <v>0.11810999999999985</v>
      </c>
      <c r="T99">
        <f t="shared" si="0"/>
        <v>0</v>
      </c>
      <c r="U99">
        <f t="shared" si="0"/>
        <v>4.9441275000000022</v>
      </c>
      <c r="V99">
        <f t="shared" si="0"/>
        <v>9.2094999999999941E-2</v>
      </c>
      <c r="W99">
        <f t="shared" si="0"/>
        <v>0.19380250000000013</v>
      </c>
      <c r="X99">
        <f t="shared" si="0"/>
        <v>0.79185749999999944</v>
      </c>
      <c r="Y99">
        <f t="shared" si="0"/>
        <v>0</v>
      </c>
      <c r="Z99">
        <f t="shared" si="0"/>
        <v>0</v>
      </c>
      <c r="AA99">
        <f t="shared" si="0"/>
        <v>0.20805249999999989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0.78090999999999922</v>
      </c>
      <c r="AJ99">
        <f t="shared" si="0"/>
        <v>3.1050000000000015E-2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1.2595299999999983</v>
      </c>
      <c r="AQ99">
        <f t="shared" si="0"/>
        <v>0.42564249999999954</v>
      </c>
      <c r="AR99">
        <f t="shared" si="0"/>
        <v>0.21762500000000001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4.95</v>
      </c>
      <c r="L3" s="203">
        <v>307.70999999999998</v>
      </c>
      <c r="M3" s="203">
        <v>14.92</v>
      </c>
      <c r="N3" s="203">
        <v>19.27</v>
      </c>
      <c r="O3" s="203">
        <v>0</v>
      </c>
      <c r="P3" s="203">
        <v>22.67</v>
      </c>
      <c r="Q3" s="203">
        <v>1.73</v>
      </c>
      <c r="R3" s="203">
        <v>6.92</v>
      </c>
      <c r="S3" s="203">
        <v>4.3</v>
      </c>
      <c r="T3" s="203">
        <v>0</v>
      </c>
      <c r="U3" s="203">
        <v>13.61</v>
      </c>
      <c r="V3" s="203">
        <v>3.51</v>
      </c>
      <c r="W3" s="203">
        <v>5.6</v>
      </c>
      <c r="X3" s="203">
        <v>24.06</v>
      </c>
      <c r="Y3" s="203">
        <v>0</v>
      </c>
      <c r="Z3">
        <v>0</v>
      </c>
      <c r="AA3" s="203">
        <v>11.42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44.24</v>
      </c>
      <c r="AQ3" s="203">
        <v>18.239999999999998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4.95</v>
      </c>
      <c r="L4" s="203">
        <v>307.70999999999998</v>
      </c>
      <c r="M4" s="203">
        <v>14.92</v>
      </c>
      <c r="N4" s="203">
        <v>19.27</v>
      </c>
      <c r="O4" s="203">
        <v>0</v>
      </c>
      <c r="P4" s="203">
        <v>22.67</v>
      </c>
      <c r="Q4" s="203">
        <v>1.73</v>
      </c>
      <c r="R4" s="203">
        <v>6.92</v>
      </c>
      <c r="S4" s="203">
        <v>4.3</v>
      </c>
      <c r="T4" s="203">
        <v>0</v>
      </c>
      <c r="U4" s="203">
        <v>13.61</v>
      </c>
      <c r="V4" s="203">
        <v>3.51</v>
      </c>
      <c r="W4" s="203">
        <v>5.6</v>
      </c>
      <c r="X4" s="203">
        <v>24.06</v>
      </c>
      <c r="Y4" s="203">
        <v>0</v>
      </c>
      <c r="Z4">
        <v>0</v>
      </c>
      <c r="AA4" s="203">
        <v>11.42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44.24</v>
      </c>
      <c r="AQ4" s="203">
        <v>18.239999999999998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4.95</v>
      </c>
      <c r="L5" s="203">
        <v>307.70999999999998</v>
      </c>
      <c r="M5" s="203">
        <v>14.92</v>
      </c>
      <c r="N5" s="203">
        <v>19.27</v>
      </c>
      <c r="O5" s="203">
        <v>0</v>
      </c>
      <c r="P5" s="203">
        <v>22.67</v>
      </c>
      <c r="Q5" s="203">
        <v>1.73</v>
      </c>
      <c r="R5" s="203">
        <v>6.92</v>
      </c>
      <c r="S5" s="203">
        <v>4.3</v>
      </c>
      <c r="T5" s="203">
        <v>0</v>
      </c>
      <c r="U5" s="203">
        <v>13.61</v>
      </c>
      <c r="V5" s="203">
        <v>3.51</v>
      </c>
      <c r="W5" s="203">
        <v>5.68</v>
      </c>
      <c r="X5" s="203">
        <v>24.06</v>
      </c>
      <c r="Y5" s="203">
        <v>0</v>
      </c>
      <c r="Z5">
        <v>0</v>
      </c>
      <c r="AA5" s="203">
        <v>11.42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44.24</v>
      </c>
      <c r="AQ5" s="203">
        <v>18.239999999999998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4.95</v>
      </c>
      <c r="L6" s="203">
        <v>307.70999999999998</v>
      </c>
      <c r="M6" s="203">
        <v>14.92</v>
      </c>
      <c r="N6" s="203">
        <v>19.27</v>
      </c>
      <c r="O6" s="203">
        <v>0</v>
      </c>
      <c r="P6" s="203">
        <v>22.67</v>
      </c>
      <c r="Q6" s="203">
        <v>1.73</v>
      </c>
      <c r="R6" s="203">
        <v>6.92</v>
      </c>
      <c r="S6" s="203">
        <v>4.3</v>
      </c>
      <c r="T6" s="203">
        <v>0</v>
      </c>
      <c r="U6" s="203">
        <v>13.61</v>
      </c>
      <c r="V6" s="203">
        <v>3.51</v>
      </c>
      <c r="W6" s="203">
        <v>5.68</v>
      </c>
      <c r="X6" s="203">
        <v>24.06</v>
      </c>
      <c r="Y6" s="203">
        <v>0</v>
      </c>
      <c r="Z6">
        <v>0</v>
      </c>
      <c r="AA6" s="203">
        <v>11.42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44.24</v>
      </c>
      <c r="AQ6" s="203">
        <v>18.239999999999998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4.95</v>
      </c>
      <c r="L7" s="203">
        <v>307.70999999999998</v>
      </c>
      <c r="M7" s="203">
        <v>14.92</v>
      </c>
      <c r="N7" s="203">
        <v>19.27</v>
      </c>
      <c r="O7" s="203">
        <v>0</v>
      </c>
      <c r="P7" s="203">
        <v>22.67</v>
      </c>
      <c r="Q7" s="203">
        <v>1.73</v>
      </c>
      <c r="R7" s="203">
        <v>6.92</v>
      </c>
      <c r="S7" s="203">
        <v>4.3</v>
      </c>
      <c r="T7" s="203">
        <v>0</v>
      </c>
      <c r="U7" s="203">
        <v>13.61</v>
      </c>
      <c r="V7" s="203">
        <v>3.51</v>
      </c>
      <c r="W7" s="203">
        <v>5.68</v>
      </c>
      <c r="X7" s="203">
        <v>24.06</v>
      </c>
      <c r="Y7" s="203">
        <v>0</v>
      </c>
      <c r="Z7">
        <v>0</v>
      </c>
      <c r="AA7" s="203">
        <v>11.42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6.53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44.24</v>
      </c>
      <c r="AQ7" s="203">
        <v>18.239999999999998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4.95</v>
      </c>
      <c r="L8" s="203">
        <v>307.70999999999998</v>
      </c>
      <c r="M8" s="203">
        <v>14.92</v>
      </c>
      <c r="N8" s="203">
        <v>19.27</v>
      </c>
      <c r="O8" s="203">
        <v>0</v>
      </c>
      <c r="P8" s="203">
        <v>22.67</v>
      </c>
      <c r="Q8" s="203">
        <v>1.73</v>
      </c>
      <c r="R8" s="203">
        <v>6.92</v>
      </c>
      <c r="S8" s="203">
        <v>4.3</v>
      </c>
      <c r="T8" s="203">
        <v>0</v>
      </c>
      <c r="U8" s="203">
        <v>13.61</v>
      </c>
      <c r="V8" s="203">
        <v>3.51</v>
      </c>
      <c r="W8" s="203">
        <v>5.68</v>
      </c>
      <c r="X8" s="203">
        <v>24.06</v>
      </c>
      <c r="Y8" s="203">
        <v>0</v>
      </c>
      <c r="Z8">
        <v>0</v>
      </c>
      <c r="AA8" s="203">
        <v>11.42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6.53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44.24</v>
      </c>
      <c r="AQ8" s="203">
        <v>18.239999999999998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4.95</v>
      </c>
      <c r="L9" s="203">
        <v>307.70999999999998</v>
      </c>
      <c r="M9" s="203">
        <v>14.92</v>
      </c>
      <c r="N9" s="203">
        <v>19.27</v>
      </c>
      <c r="O9" s="203">
        <v>0</v>
      </c>
      <c r="P9" s="203">
        <v>22.67</v>
      </c>
      <c r="Q9" s="203">
        <v>1.73</v>
      </c>
      <c r="R9" s="203">
        <v>6.92</v>
      </c>
      <c r="S9" s="203">
        <v>4.3</v>
      </c>
      <c r="T9" s="203">
        <v>0</v>
      </c>
      <c r="U9" s="203">
        <v>13.61</v>
      </c>
      <c r="V9" s="203">
        <v>3.51</v>
      </c>
      <c r="W9" s="203">
        <v>5.68</v>
      </c>
      <c r="X9" s="203">
        <v>24.06</v>
      </c>
      <c r="Y9" s="203">
        <v>0</v>
      </c>
      <c r="Z9">
        <v>0</v>
      </c>
      <c r="AA9" s="203">
        <v>11.42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44.24</v>
      </c>
      <c r="AQ9" s="203">
        <v>18.239999999999998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4.95</v>
      </c>
      <c r="L10" s="203">
        <v>307.70999999999998</v>
      </c>
      <c r="M10" s="203">
        <v>14.92</v>
      </c>
      <c r="N10" s="203">
        <v>19.27</v>
      </c>
      <c r="O10" s="203">
        <v>0</v>
      </c>
      <c r="P10" s="203">
        <v>22.67</v>
      </c>
      <c r="Q10" s="203">
        <v>1.73</v>
      </c>
      <c r="R10" s="203">
        <v>6.92</v>
      </c>
      <c r="S10" s="203">
        <v>4.3</v>
      </c>
      <c r="T10" s="203">
        <v>0</v>
      </c>
      <c r="U10" s="203">
        <v>13.61</v>
      </c>
      <c r="V10" s="203">
        <v>3.51</v>
      </c>
      <c r="W10" s="203">
        <v>5.68</v>
      </c>
      <c r="X10" s="203">
        <v>24.06</v>
      </c>
      <c r="Y10" s="203">
        <v>0</v>
      </c>
      <c r="Z10">
        <v>0</v>
      </c>
      <c r="AA10" s="203">
        <v>11.42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6.53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44.24</v>
      </c>
      <c r="AQ10" s="203">
        <v>18.239999999999998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4.95</v>
      </c>
      <c r="L11" s="203">
        <v>307.70999999999998</v>
      </c>
      <c r="M11" s="203">
        <v>14.92</v>
      </c>
      <c r="N11" s="203">
        <v>19.27</v>
      </c>
      <c r="O11" s="203">
        <v>0</v>
      </c>
      <c r="P11" s="203">
        <v>22.67</v>
      </c>
      <c r="Q11" s="203">
        <v>1.73</v>
      </c>
      <c r="R11" s="203">
        <v>6.92</v>
      </c>
      <c r="S11" s="203">
        <v>4.3</v>
      </c>
      <c r="T11" s="203">
        <v>0</v>
      </c>
      <c r="U11" s="203">
        <v>13.61</v>
      </c>
      <c r="V11" s="203">
        <v>3.51</v>
      </c>
      <c r="W11" s="203">
        <v>5.46</v>
      </c>
      <c r="X11" s="203">
        <v>24.06</v>
      </c>
      <c r="Y11" s="203">
        <v>0</v>
      </c>
      <c r="Z11">
        <v>0</v>
      </c>
      <c r="AA11" s="203">
        <v>11.42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6.53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44.24</v>
      </c>
      <c r="AQ11" s="203">
        <v>18.239999999999998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4.95</v>
      </c>
      <c r="L12" s="203">
        <v>307.70999999999998</v>
      </c>
      <c r="M12" s="203">
        <v>14.92</v>
      </c>
      <c r="N12" s="203">
        <v>19.27</v>
      </c>
      <c r="O12" s="203">
        <v>0</v>
      </c>
      <c r="P12" s="203">
        <v>22.67</v>
      </c>
      <c r="Q12" s="203">
        <v>1.73</v>
      </c>
      <c r="R12" s="203">
        <v>6.92</v>
      </c>
      <c r="S12" s="203">
        <v>4.3</v>
      </c>
      <c r="T12" s="203">
        <v>0</v>
      </c>
      <c r="U12" s="203">
        <v>13.61</v>
      </c>
      <c r="V12" s="203">
        <v>3.51</v>
      </c>
      <c r="W12" s="203">
        <v>5.46</v>
      </c>
      <c r="X12" s="203">
        <v>24.06</v>
      </c>
      <c r="Y12" s="203">
        <v>0</v>
      </c>
      <c r="Z12">
        <v>0</v>
      </c>
      <c r="AA12" s="203">
        <v>11.42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6.53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44.24</v>
      </c>
      <c r="AQ12" s="203">
        <v>18.239999999999998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4.95</v>
      </c>
      <c r="L13" s="203">
        <v>307.70999999999998</v>
      </c>
      <c r="M13" s="203">
        <v>14.92</v>
      </c>
      <c r="N13" s="203">
        <v>19.27</v>
      </c>
      <c r="O13" s="203">
        <v>0</v>
      </c>
      <c r="P13" s="203">
        <v>22.67</v>
      </c>
      <c r="Q13" s="203">
        <v>1.73</v>
      </c>
      <c r="R13" s="203">
        <v>6.92</v>
      </c>
      <c r="S13" s="203">
        <v>4.3</v>
      </c>
      <c r="T13" s="203">
        <v>0</v>
      </c>
      <c r="U13" s="203">
        <v>13.61</v>
      </c>
      <c r="V13" s="203">
        <v>3.51</v>
      </c>
      <c r="W13" s="203">
        <v>5.46</v>
      </c>
      <c r="X13" s="203">
        <v>24.06</v>
      </c>
      <c r="Y13" s="203">
        <v>0</v>
      </c>
      <c r="Z13">
        <v>0</v>
      </c>
      <c r="AA13" s="203">
        <v>11.42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6.53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44.24</v>
      </c>
      <c r="AQ13" s="203">
        <v>18.239999999999998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4.95</v>
      </c>
      <c r="L14" s="203">
        <v>307.70999999999998</v>
      </c>
      <c r="M14" s="203">
        <v>14.92</v>
      </c>
      <c r="N14" s="203">
        <v>19.27</v>
      </c>
      <c r="O14" s="203">
        <v>0</v>
      </c>
      <c r="P14" s="203">
        <v>22.67</v>
      </c>
      <c r="Q14" s="203">
        <v>1.73</v>
      </c>
      <c r="R14" s="203">
        <v>6.92</v>
      </c>
      <c r="S14" s="203">
        <v>4.3</v>
      </c>
      <c r="T14" s="203">
        <v>0</v>
      </c>
      <c r="U14" s="203">
        <v>13.61</v>
      </c>
      <c r="V14" s="203">
        <v>3.51</v>
      </c>
      <c r="W14" s="203">
        <v>5.46</v>
      </c>
      <c r="X14" s="203">
        <v>24.06</v>
      </c>
      <c r="Y14" s="203">
        <v>0</v>
      </c>
      <c r="Z14">
        <v>0</v>
      </c>
      <c r="AA14" s="203">
        <v>11.42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6.53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44.24</v>
      </c>
      <c r="AQ14" s="203">
        <v>18.239999999999998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4.95</v>
      </c>
      <c r="L15" s="203">
        <v>307.70999999999998</v>
      </c>
      <c r="M15" s="203">
        <v>14.92</v>
      </c>
      <c r="N15" s="203">
        <v>19.27</v>
      </c>
      <c r="O15" s="203">
        <v>0</v>
      </c>
      <c r="P15" s="203">
        <v>22.67</v>
      </c>
      <c r="Q15" s="203">
        <v>1.73</v>
      </c>
      <c r="R15" s="203">
        <v>6.92</v>
      </c>
      <c r="S15" s="203">
        <v>4.3</v>
      </c>
      <c r="T15" s="203">
        <v>0</v>
      </c>
      <c r="U15" s="203">
        <v>13.61</v>
      </c>
      <c r="V15" s="203">
        <v>3.51</v>
      </c>
      <c r="W15" s="203">
        <v>5.46</v>
      </c>
      <c r="X15" s="203">
        <v>24.06</v>
      </c>
      <c r="Y15" s="203">
        <v>0</v>
      </c>
      <c r="Z15">
        <v>0</v>
      </c>
      <c r="AA15" s="203">
        <v>11.42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6.53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44.24</v>
      </c>
      <c r="AQ15" s="203">
        <v>18.239999999999998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4.95</v>
      </c>
      <c r="L16" s="203">
        <v>307.70999999999998</v>
      </c>
      <c r="M16" s="203">
        <v>14.92</v>
      </c>
      <c r="N16" s="203">
        <v>19.27</v>
      </c>
      <c r="O16" s="203">
        <v>0</v>
      </c>
      <c r="P16" s="203">
        <v>22.67</v>
      </c>
      <c r="Q16" s="203">
        <v>1.73</v>
      </c>
      <c r="R16" s="203">
        <v>6.92</v>
      </c>
      <c r="S16" s="203">
        <v>4.3</v>
      </c>
      <c r="T16" s="203">
        <v>0</v>
      </c>
      <c r="U16" s="203">
        <v>13.61</v>
      </c>
      <c r="V16" s="203">
        <v>3.51</v>
      </c>
      <c r="W16" s="203">
        <v>5.46</v>
      </c>
      <c r="X16" s="203">
        <v>24.06</v>
      </c>
      <c r="Y16" s="203">
        <v>0</v>
      </c>
      <c r="Z16">
        <v>0</v>
      </c>
      <c r="AA16" s="203">
        <v>11.42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6.53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44.24</v>
      </c>
      <c r="AQ16" s="203">
        <v>18.239999999999998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4.95</v>
      </c>
      <c r="L17" s="203">
        <v>307.70999999999998</v>
      </c>
      <c r="M17" s="203">
        <v>14.92</v>
      </c>
      <c r="N17" s="203">
        <v>19.27</v>
      </c>
      <c r="O17" s="203">
        <v>0</v>
      </c>
      <c r="P17" s="203">
        <v>22.67</v>
      </c>
      <c r="Q17" s="203">
        <v>1.77</v>
      </c>
      <c r="R17" s="203">
        <v>6.87</v>
      </c>
      <c r="S17" s="203">
        <v>4.3</v>
      </c>
      <c r="T17" s="203">
        <v>0</v>
      </c>
      <c r="U17" s="203">
        <v>13.61</v>
      </c>
      <c r="V17" s="203">
        <v>3.38</v>
      </c>
      <c r="W17" s="203">
        <v>5.46</v>
      </c>
      <c r="X17" s="203">
        <v>24.06</v>
      </c>
      <c r="Y17" s="203">
        <v>0</v>
      </c>
      <c r="Z17">
        <v>0</v>
      </c>
      <c r="AA17" s="203">
        <v>11.42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6.53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44.87</v>
      </c>
      <c r="AQ17" s="203">
        <v>18.239999999999998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4.95</v>
      </c>
      <c r="L18" s="203">
        <v>307.70999999999998</v>
      </c>
      <c r="M18" s="203">
        <v>14.92</v>
      </c>
      <c r="N18" s="203">
        <v>19.27</v>
      </c>
      <c r="O18" s="203">
        <v>0</v>
      </c>
      <c r="P18" s="203">
        <v>22.67</v>
      </c>
      <c r="Q18" s="203">
        <v>1.77</v>
      </c>
      <c r="R18" s="203">
        <v>6.87</v>
      </c>
      <c r="S18" s="203">
        <v>4.3</v>
      </c>
      <c r="T18" s="203">
        <v>0</v>
      </c>
      <c r="U18" s="203">
        <v>13.61</v>
      </c>
      <c r="V18" s="203">
        <v>3.38</v>
      </c>
      <c r="W18" s="203">
        <v>5.46</v>
      </c>
      <c r="X18" s="203">
        <v>24.06</v>
      </c>
      <c r="Y18" s="203">
        <v>0</v>
      </c>
      <c r="Z18">
        <v>0</v>
      </c>
      <c r="AA18" s="203">
        <v>11.42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6.53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44.87</v>
      </c>
      <c r="AQ18" s="203">
        <v>18.239999999999998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4.95</v>
      </c>
      <c r="L19" s="203">
        <v>307.70999999999998</v>
      </c>
      <c r="M19" s="203">
        <v>14.92</v>
      </c>
      <c r="N19" s="203">
        <v>19.27</v>
      </c>
      <c r="O19" s="203">
        <v>0</v>
      </c>
      <c r="P19" s="203">
        <v>22.67</v>
      </c>
      <c r="Q19" s="203">
        <v>1.77</v>
      </c>
      <c r="R19" s="203">
        <v>6.87</v>
      </c>
      <c r="S19" s="203">
        <v>4.3</v>
      </c>
      <c r="T19" s="203">
        <v>0</v>
      </c>
      <c r="U19" s="203">
        <v>11.41</v>
      </c>
      <c r="V19" s="203">
        <v>3.38</v>
      </c>
      <c r="W19" s="203">
        <v>5.46</v>
      </c>
      <c r="X19" s="203">
        <v>24.06</v>
      </c>
      <c r="Y19" s="203">
        <v>0</v>
      </c>
      <c r="Z19">
        <v>0</v>
      </c>
      <c r="AA19" s="203">
        <v>11.42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6.53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44.87</v>
      </c>
      <c r="AQ19" s="203">
        <v>18.239999999999998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4.95</v>
      </c>
      <c r="L20" s="203">
        <v>307.70999999999998</v>
      </c>
      <c r="M20" s="203">
        <v>14.92</v>
      </c>
      <c r="N20" s="203">
        <v>19.27</v>
      </c>
      <c r="O20" s="203">
        <v>0</v>
      </c>
      <c r="P20" s="203">
        <v>22.67</v>
      </c>
      <c r="Q20" s="203">
        <v>1.77</v>
      </c>
      <c r="R20" s="203">
        <v>6.87</v>
      </c>
      <c r="S20" s="203">
        <v>4.3</v>
      </c>
      <c r="T20" s="203">
        <v>0</v>
      </c>
      <c r="U20" s="203">
        <v>11.41</v>
      </c>
      <c r="V20" s="203">
        <v>3.38</v>
      </c>
      <c r="W20" s="203">
        <v>5.46</v>
      </c>
      <c r="X20" s="203">
        <v>24.06</v>
      </c>
      <c r="Y20" s="203">
        <v>0</v>
      </c>
      <c r="Z20">
        <v>0</v>
      </c>
      <c r="AA20" s="203">
        <v>11.42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6.53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44.87</v>
      </c>
      <c r="AQ20" s="203">
        <v>18.239999999999998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4.95</v>
      </c>
      <c r="L21" s="203">
        <v>307.70999999999998</v>
      </c>
      <c r="M21" s="203">
        <v>14.92</v>
      </c>
      <c r="N21" s="203">
        <v>19.27</v>
      </c>
      <c r="O21" s="203">
        <v>0</v>
      </c>
      <c r="P21" s="203">
        <v>22.67</v>
      </c>
      <c r="Q21" s="203">
        <v>1.77</v>
      </c>
      <c r="R21" s="203">
        <v>6.87</v>
      </c>
      <c r="S21" s="203">
        <v>4.3</v>
      </c>
      <c r="T21" s="203">
        <v>0</v>
      </c>
      <c r="U21" s="203">
        <v>11.41</v>
      </c>
      <c r="V21" s="203">
        <v>3.38</v>
      </c>
      <c r="W21" s="203">
        <v>5.46</v>
      </c>
      <c r="X21" s="203">
        <v>24.06</v>
      </c>
      <c r="Y21" s="203">
        <v>0</v>
      </c>
      <c r="Z21">
        <v>0</v>
      </c>
      <c r="AA21" s="203">
        <v>11.42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6.53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44.87</v>
      </c>
      <c r="AQ21" s="203">
        <v>18.239999999999998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4.95</v>
      </c>
      <c r="L22" s="203">
        <v>307.70999999999998</v>
      </c>
      <c r="M22" s="203">
        <v>14.92</v>
      </c>
      <c r="N22" s="203">
        <v>19.27</v>
      </c>
      <c r="O22" s="203">
        <v>0</v>
      </c>
      <c r="P22" s="203">
        <v>22.67</v>
      </c>
      <c r="Q22" s="203">
        <v>1.77</v>
      </c>
      <c r="R22" s="203">
        <v>6.87</v>
      </c>
      <c r="S22" s="203">
        <v>4.3</v>
      </c>
      <c r="T22" s="203">
        <v>0</v>
      </c>
      <c r="U22" s="203">
        <v>11.41</v>
      </c>
      <c r="V22" s="203">
        <v>3.38</v>
      </c>
      <c r="W22" s="203">
        <v>5.46</v>
      </c>
      <c r="X22" s="203">
        <v>24.06</v>
      </c>
      <c r="Y22" s="203">
        <v>0</v>
      </c>
      <c r="Z22">
        <v>0</v>
      </c>
      <c r="AA22" s="203">
        <v>11.42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6.53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44.87</v>
      </c>
      <c r="AQ22" s="203">
        <v>18.239999999999998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4.95</v>
      </c>
      <c r="L23" s="203">
        <v>307.70999999999998</v>
      </c>
      <c r="M23" s="203">
        <v>14.92</v>
      </c>
      <c r="N23" s="203">
        <v>19.27</v>
      </c>
      <c r="O23" s="203">
        <v>0</v>
      </c>
      <c r="P23" s="203">
        <v>22.67</v>
      </c>
      <c r="Q23" s="203">
        <v>1.77</v>
      </c>
      <c r="R23" s="203">
        <v>6.87</v>
      </c>
      <c r="S23" s="203">
        <v>4.3</v>
      </c>
      <c r="T23" s="203">
        <v>0</v>
      </c>
      <c r="U23" s="203">
        <v>11.41</v>
      </c>
      <c r="V23" s="203">
        <v>3.38</v>
      </c>
      <c r="W23" s="203">
        <v>5.46</v>
      </c>
      <c r="X23" s="203">
        <v>24.06</v>
      </c>
      <c r="Y23" s="203">
        <v>0</v>
      </c>
      <c r="Z23">
        <v>0</v>
      </c>
      <c r="AA23" s="203">
        <v>11.42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6.53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44.23</v>
      </c>
      <c r="AQ23" s="203">
        <v>18.239999999999998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4.95</v>
      </c>
      <c r="L24" s="203">
        <v>307.70999999999998</v>
      </c>
      <c r="M24" s="203">
        <v>27.15</v>
      </c>
      <c r="N24" s="203">
        <v>35.04</v>
      </c>
      <c r="O24" s="203">
        <v>0</v>
      </c>
      <c r="P24" s="203">
        <v>39.479999999999997</v>
      </c>
      <c r="Q24" s="203">
        <v>1.77</v>
      </c>
      <c r="R24" s="203">
        <v>6.87</v>
      </c>
      <c r="S24" s="203">
        <v>4.3</v>
      </c>
      <c r="T24" s="203">
        <v>0</v>
      </c>
      <c r="U24" s="203">
        <v>11.41</v>
      </c>
      <c r="V24" s="203">
        <v>3.38</v>
      </c>
      <c r="W24" s="203">
        <v>5.46</v>
      </c>
      <c r="X24" s="203">
        <v>24.06</v>
      </c>
      <c r="Y24" s="203">
        <v>0</v>
      </c>
      <c r="Z24">
        <v>0</v>
      </c>
      <c r="AA24" s="203">
        <v>11.42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6.53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44.23</v>
      </c>
      <c r="AQ24" s="203">
        <v>18.239999999999998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4.95</v>
      </c>
      <c r="L25" s="203">
        <v>307.70999999999998</v>
      </c>
      <c r="M25" s="203">
        <v>27.15</v>
      </c>
      <c r="N25" s="203">
        <v>35.04</v>
      </c>
      <c r="O25" s="203">
        <v>0</v>
      </c>
      <c r="P25" s="203">
        <v>41.22</v>
      </c>
      <c r="Q25" s="203">
        <v>1.66</v>
      </c>
      <c r="R25" s="203">
        <v>6.88</v>
      </c>
      <c r="S25" s="203">
        <v>4.28</v>
      </c>
      <c r="T25" s="203">
        <v>0</v>
      </c>
      <c r="U25" s="203">
        <v>11.41</v>
      </c>
      <c r="V25" s="203">
        <v>3.38</v>
      </c>
      <c r="W25" s="203">
        <v>5.46</v>
      </c>
      <c r="X25" s="203">
        <v>24.06</v>
      </c>
      <c r="Y25" s="203">
        <v>0</v>
      </c>
      <c r="Z25">
        <v>0</v>
      </c>
      <c r="AA25" s="203">
        <v>11.42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6.53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44.23</v>
      </c>
      <c r="AQ25" s="203">
        <v>14.42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4.95</v>
      </c>
      <c r="L26" s="203">
        <v>307.70999999999998</v>
      </c>
      <c r="M26" s="203">
        <v>27.15</v>
      </c>
      <c r="N26" s="203">
        <v>35.04</v>
      </c>
      <c r="O26" s="203">
        <v>0</v>
      </c>
      <c r="P26" s="203">
        <v>41.22</v>
      </c>
      <c r="Q26" s="203">
        <v>1.66</v>
      </c>
      <c r="R26" s="203">
        <v>6.88</v>
      </c>
      <c r="S26" s="203">
        <v>4.28</v>
      </c>
      <c r="T26" s="203">
        <v>0</v>
      </c>
      <c r="U26" s="203">
        <v>11.41</v>
      </c>
      <c r="V26" s="203">
        <v>3.37</v>
      </c>
      <c r="W26" s="203">
        <v>5.46</v>
      </c>
      <c r="X26" s="203">
        <v>24.05</v>
      </c>
      <c r="Y26" s="203">
        <v>0</v>
      </c>
      <c r="Z26">
        <v>0</v>
      </c>
      <c r="AA26" s="203">
        <v>11.42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6.53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44.23</v>
      </c>
      <c r="AQ26" s="203">
        <v>14.42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4.95</v>
      </c>
      <c r="L27" s="203">
        <v>307.70999999999998</v>
      </c>
      <c r="M27" s="203">
        <v>27.15</v>
      </c>
      <c r="N27" s="203">
        <v>35.04</v>
      </c>
      <c r="O27" s="203">
        <v>0</v>
      </c>
      <c r="P27" s="203">
        <v>41.22</v>
      </c>
      <c r="Q27" s="203">
        <v>1.66</v>
      </c>
      <c r="R27" s="203">
        <v>6.88</v>
      </c>
      <c r="S27" s="203">
        <v>4.28</v>
      </c>
      <c r="T27" s="203">
        <v>0</v>
      </c>
      <c r="U27" s="203">
        <v>11.41</v>
      </c>
      <c r="V27" s="203">
        <v>3.37</v>
      </c>
      <c r="W27" s="203">
        <v>5.46</v>
      </c>
      <c r="X27" s="203">
        <v>24.06</v>
      </c>
      <c r="Y27" s="203">
        <v>0</v>
      </c>
      <c r="Z27">
        <v>0</v>
      </c>
      <c r="AA27" s="203">
        <v>11.42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6.53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44.23</v>
      </c>
      <c r="AQ27" s="203">
        <v>14.42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4.29</v>
      </c>
      <c r="L28" s="203">
        <v>394.25</v>
      </c>
      <c r="M28" s="203">
        <v>27.15</v>
      </c>
      <c r="N28" s="203">
        <v>35.04</v>
      </c>
      <c r="O28" s="203">
        <v>0</v>
      </c>
      <c r="P28" s="203">
        <v>41.22</v>
      </c>
      <c r="Q28" s="203">
        <v>3.03</v>
      </c>
      <c r="R28" s="203">
        <v>12.51</v>
      </c>
      <c r="S28" s="203">
        <v>7.74</v>
      </c>
      <c r="T28" s="203">
        <v>0</v>
      </c>
      <c r="U28" s="203">
        <v>11.41</v>
      </c>
      <c r="V28" s="203">
        <v>6.13</v>
      </c>
      <c r="W28" s="203">
        <v>9.8800000000000008</v>
      </c>
      <c r="X28" s="203">
        <v>43.75</v>
      </c>
      <c r="Y28" s="203">
        <v>0</v>
      </c>
      <c r="Z28">
        <v>0</v>
      </c>
      <c r="AA28" s="203">
        <v>11.42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6.53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74.959999999999994</v>
      </c>
      <c r="AQ28" s="203">
        <v>26.61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4.7699999999999996</v>
      </c>
      <c r="L29" s="203">
        <v>480.8</v>
      </c>
      <c r="M29" s="203">
        <v>27.15</v>
      </c>
      <c r="N29" s="203">
        <v>35.04</v>
      </c>
      <c r="O29" s="203">
        <v>0</v>
      </c>
      <c r="P29" s="203">
        <v>41.22</v>
      </c>
      <c r="Q29" s="203">
        <v>3.03</v>
      </c>
      <c r="R29" s="203">
        <v>12.51</v>
      </c>
      <c r="S29" s="203">
        <v>7.79</v>
      </c>
      <c r="T29" s="203">
        <v>0</v>
      </c>
      <c r="U29" s="203">
        <v>11.41</v>
      </c>
      <c r="V29" s="203">
        <v>6.13</v>
      </c>
      <c r="W29" s="203">
        <v>9.94</v>
      </c>
      <c r="X29" s="203">
        <v>43.75</v>
      </c>
      <c r="Y29" s="203">
        <v>0</v>
      </c>
      <c r="Z29">
        <v>0</v>
      </c>
      <c r="AA29" s="203">
        <v>11.42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6.53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74.959999999999994</v>
      </c>
      <c r="AQ29" s="203">
        <v>26.61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4.95</v>
      </c>
      <c r="L30" s="203">
        <v>525.89</v>
      </c>
      <c r="M30" s="203">
        <v>27.15</v>
      </c>
      <c r="N30" s="203">
        <v>35.04</v>
      </c>
      <c r="O30" s="203">
        <v>0</v>
      </c>
      <c r="P30" s="203">
        <v>41.22</v>
      </c>
      <c r="Q30" s="203">
        <v>3.03</v>
      </c>
      <c r="R30" s="203">
        <v>12.51</v>
      </c>
      <c r="S30" s="203">
        <v>7.79</v>
      </c>
      <c r="T30" s="203">
        <v>0</v>
      </c>
      <c r="U30" s="203">
        <v>11.41</v>
      </c>
      <c r="V30" s="203">
        <v>6.13</v>
      </c>
      <c r="W30" s="203">
        <v>9.94</v>
      </c>
      <c r="X30" s="203">
        <v>43.75</v>
      </c>
      <c r="Y30" s="203">
        <v>0</v>
      </c>
      <c r="Z30">
        <v>0</v>
      </c>
      <c r="AA30" s="203">
        <v>11.42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6.53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74.959999999999994</v>
      </c>
      <c r="AQ30" s="203">
        <v>26.61</v>
      </c>
      <c r="AR30" s="203">
        <v>0.92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8.99</v>
      </c>
      <c r="L31" s="203">
        <v>498.11</v>
      </c>
      <c r="M31" s="203">
        <v>27.15</v>
      </c>
      <c r="N31" s="203">
        <v>35.04</v>
      </c>
      <c r="O31" s="203">
        <v>0</v>
      </c>
      <c r="P31" s="203">
        <v>41.22</v>
      </c>
      <c r="Q31" s="203">
        <v>3.03</v>
      </c>
      <c r="R31" s="203">
        <v>12.51</v>
      </c>
      <c r="S31" s="203">
        <v>7.79</v>
      </c>
      <c r="T31" s="203">
        <v>0</v>
      </c>
      <c r="U31" s="203">
        <v>11.41</v>
      </c>
      <c r="V31" s="203">
        <v>6.13</v>
      </c>
      <c r="W31" s="203">
        <v>9.94</v>
      </c>
      <c r="X31" s="203">
        <v>43.75</v>
      </c>
      <c r="Y31" s="203">
        <v>0</v>
      </c>
      <c r="Z31">
        <v>0</v>
      </c>
      <c r="AA31" s="203">
        <v>11.42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14.4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74.959999999999994</v>
      </c>
      <c r="AQ31" s="203">
        <v>26.61</v>
      </c>
      <c r="AR31" s="203">
        <v>4.25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8.99</v>
      </c>
      <c r="L32" s="203">
        <v>498.11</v>
      </c>
      <c r="M32" s="203">
        <v>27.15</v>
      </c>
      <c r="N32" s="203">
        <v>35.04</v>
      </c>
      <c r="O32" s="203">
        <v>0</v>
      </c>
      <c r="P32" s="203">
        <v>41.22</v>
      </c>
      <c r="Q32" s="203">
        <v>3.03</v>
      </c>
      <c r="R32" s="203">
        <v>12.51</v>
      </c>
      <c r="S32" s="203">
        <v>7.79</v>
      </c>
      <c r="T32" s="203">
        <v>0</v>
      </c>
      <c r="U32" s="203">
        <v>11.41</v>
      </c>
      <c r="V32" s="203">
        <v>6.13</v>
      </c>
      <c r="W32" s="203">
        <v>9.94</v>
      </c>
      <c r="X32" s="203">
        <v>43.75</v>
      </c>
      <c r="Y32" s="203">
        <v>0</v>
      </c>
      <c r="Z32">
        <v>0</v>
      </c>
      <c r="AA32" s="203">
        <v>11.42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14.4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74.959999999999994</v>
      </c>
      <c r="AQ32" s="203">
        <v>26.61</v>
      </c>
      <c r="AR32" s="203">
        <v>11.17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8.99</v>
      </c>
      <c r="L33" s="203">
        <v>498.11</v>
      </c>
      <c r="M33" s="203">
        <v>27.15</v>
      </c>
      <c r="N33" s="203">
        <v>35.04</v>
      </c>
      <c r="O33" s="203">
        <v>0</v>
      </c>
      <c r="P33" s="203">
        <v>41.22</v>
      </c>
      <c r="Q33" s="203">
        <v>3.03</v>
      </c>
      <c r="R33" s="203">
        <v>12.51</v>
      </c>
      <c r="S33" s="203">
        <v>7.79</v>
      </c>
      <c r="T33" s="203">
        <v>0</v>
      </c>
      <c r="U33" s="203">
        <v>11.41</v>
      </c>
      <c r="V33" s="203">
        <v>6.13</v>
      </c>
      <c r="W33" s="203">
        <v>9.94</v>
      </c>
      <c r="X33" s="203">
        <v>43.75</v>
      </c>
      <c r="Y33" s="203">
        <v>0</v>
      </c>
      <c r="Z33">
        <v>0</v>
      </c>
      <c r="AA33" s="203">
        <v>11.42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26.59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74.959999999999994</v>
      </c>
      <c r="AQ33" s="203">
        <v>26.61</v>
      </c>
      <c r="AR33" s="203">
        <v>16.78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8.99</v>
      </c>
      <c r="L34" s="203">
        <v>498.11</v>
      </c>
      <c r="M34" s="203">
        <v>27.15</v>
      </c>
      <c r="N34" s="203">
        <v>35.04</v>
      </c>
      <c r="O34" s="203">
        <v>0</v>
      </c>
      <c r="P34" s="203">
        <v>41.22</v>
      </c>
      <c r="Q34" s="203">
        <v>3.03</v>
      </c>
      <c r="R34" s="203">
        <v>12.51</v>
      </c>
      <c r="S34" s="203">
        <v>7.79</v>
      </c>
      <c r="T34" s="203">
        <v>0</v>
      </c>
      <c r="U34" s="203">
        <v>11.41</v>
      </c>
      <c r="V34" s="203">
        <v>6.13</v>
      </c>
      <c r="W34" s="203">
        <v>9.94</v>
      </c>
      <c r="X34" s="203">
        <v>43.75</v>
      </c>
      <c r="Y34" s="203">
        <v>0</v>
      </c>
      <c r="Z34">
        <v>0</v>
      </c>
      <c r="AA34" s="203">
        <v>11.42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26.59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74.959999999999994</v>
      </c>
      <c r="AQ34" s="203">
        <v>26.61</v>
      </c>
      <c r="AR34" s="203">
        <v>18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8.99</v>
      </c>
      <c r="L35" s="203">
        <v>471.52</v>
      </c>
      <c r="M35" s="203">
        <v>27.15</v>
      </c>
      <c r="N35" s="203">
        <v>35.04</v>
      </c>
      <c r="O35" s="203">
        <v>0</v>
      </c>
      <c r="P35" s="203">
        <v>41.22</v>
      </c>
      <c r="Q35" s="203">
        <v>3.03</v>
      </c>
      <c r="R35" s="203">
        <v>12.51</v>
      </c>
      <c r="S35" s="203">
        <v>7.79</v>
      </c>
      <c r="T35" s="203">
        <v>0</v>
      </c>
      <c r="U35" s="203">
        <v>11.81</v>
      </c>
      <c r="V35" s="203">
        <v>6.13</v>
      </c>
      <c r="W35" s="203">
        <v>9.94</v>
      </c>
      <c r="X35" s="203">
        <v>43.75</v>
      </c>
      <c r="Y35" s="203">
        <v>0</v>
      </c>
      <c r="Z35">
        <v>0</v>
      </c>
      <c r="AA35" s="203">
        <v>11.42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40.99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74.959999999999994</v>
      </c>
      <c r="AQ35" s="203">
        <v>26.61</v>
      </c>
      <c r="AR35" s="203">
        <v>22.2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8.99</v>
      </c>
      <c r="L36" s="203">
        <v>467.85</v>
      </c>
      <c r="M36" s="203">
        <v>27.15</v>
      </c>
      <c r="N36" s="203">
        <v>35.04</v>
      </c>
      <c r="O36" s="203">
        <v>0</v>
      </c>
      <c r="P36" s="203">
        <v>41.22</v>
      </c>
      <c r="Q36" s="203">
        <v>3.03</v>
      </c>
      <c r="R36" s="203">
        <v>12.51</v>
      </c>
      <c r="S36" s="203">
        <v>7.79</v>
      </c>
      <c r="T36" s="203">
        <v>0</v>
      </c>
      <c r="U36" s="203">
        <v>12.4</v>
      </c>
      <c r="V36" s="203">
        <v>6.13</v>
      </c>
      <c r="W36" s="203">
        <v>9.94</v>
      </c>
      <c r="X36" s="203">
        <v>43.75</v>
      </c>
      <c r="Y36" s="203">
        <v>0</v>
      </c>
      <c r="Z36">
        <v>0</v>
      </c>
      <c r="AA36" s="203">
        <v>11.42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40.99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74.959999999999994</v>
      </c>
      <c r="AQ36" s="203">
        <v>26.61</v>
      </c>
      <c r="AR36" s="203">
        <v>23.2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8.99</v>
      </c>
      <c r="L37" s="203">
        <v>470.56</v>
      </c>
      <c r="M37" s="203">
        <v>27.15</v>
      </c>
      <c r="N37" s="203">
        <v>35.04</v>
      </c>
      <c r="O37" s="203">
        <v>0</v>
      </c>
      <c r="P37" s="203">
        <v>41.22</v>
      </c>
      <c r="Q37" s="203">
        <v>3.03</v>
      </c>
      <c r="R37" s="203">
        <v>12.51</v>
      </c>
      <c r="S37" s="203">
        <v>7.79</v>
      </c>
      <c r="T37" s="203">
        <v>0</v>
      </c>
      <c r="U37" s="203">
        <v>13.06</v>
      </c>
      <c r="V37" s="203">
        <v>6.13</v>
      </c>
      <c r="W37" s="203">
        <v>9.94</v>
      </c>
      <c r="X37" s="203">
        <v>43.75</v>
      </c>
      <c r="Y37" s="203">
        <v>0</v>
      </c>
      <c r="Z37">
        <v>0</v>
      </c>
      <c r="AA37" s="203">
        <v>11.42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74.959999999999994</v>
      </c>
      <c r="AQ37" s="203">
        <v>26.61</v>
      </c>
      <c r="AR37" s="203">
        <v>23.2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8.99</v>
      </c>
      <c r="L38" s="203">
        <v>471.52</v>
      </c>
      <c r="M38" s="203">
        <v>27.15</v>
      </c>
      <c r="N38" s="203">
        <v>35.04</v>
      </c>
      <c r="O38" s="203">
        <v>0</v>
      </c>
      <c r="P38" s="203">
        <v>41.22</v>
      </c>
      <c r="Q38" s="203">
        <v>3.03</v>
      </c>
      <c r="R38" s="203">
        <v>12.51</v>
      </c>
      <c r="S38" s="203">
        <v>7.79</v>
      </c>
      <c r="T38" s="203">
        <v>0</v>
      </c>
      <c r="U38" s="203">
        <v>13.72</v>
      </c>
      <c r="V38" s="203">
        <v>6.13</v>
      </c>
      <c r="W38" s="203">
        <v>9.94</v>
      </c>
      <c r="X38" s="203">
        <v>43.75</v>
      </c>
      <c r="Y38" s="203">
        <v>0</v>
      </c>
      <c r="Z38">
        <v>0</v>
      </c>
      <c r="AA38" s="203">
        <v>11.42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74.959999999999994</v>
      </c>
      <c r="AQ38" s="203">
        <v>26.61</v>
      </c>
      <c r="AR38" s="203">
        <v>23.2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8.99</v>
      </c>
      <c r="L39" s="203">
        <v>443.17</v>
      </c>
      <c r="M39" s="203">
        <v>27.15</v>
      </c>
      <c r="N39" s="203">
        <v>35.04</v>
      </c>
      <c r="O39" s="203">
        <v>0</v>
      </c>
      <c r="P39" s="203">
        <v>41.22</v>
      </c>
      <c r="Q39" s="203">
        <v>3.03</v>
      </c>
      <c r="R39" s="203">
        <v>12.51</v>
      </c>
      <c r="S39" s="203">
        <v>7.79</v>
      </c>
      <c r="T39" s="203">
        <v>0</v>
      </c>
      <c r="U39" s="203">
        <v>14.39</v>
      </c>
      <c r="V39" s="203">
        <v>6.13</v>
      </c>
      <c r="W39" s="203">
        <v>9.94</v>
      </c>
      <c r="X39" s="203">
        <v>43.75</v>
      </c>
      <c r="Y39" s="203">
        <v>0</v>
      </c>
      <c r="Z39">
        <v>0</v>
      </c>
      <c r="AA39" s="203">
        <v>11.42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58.71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74.959999999999994</v>
      </c>
      <c r="AQ39" s="203">
        <v>26.61</v>
      </c>
      <c r="AR39" s="203">
        <v>23.2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4.95</v>
      </c>
      <c r="L40" s="203">
        <v>443.17</v>
      </c>
      <c r="M40" s="203">
        <v>27.15</v>
      </c>
      <c r="N40" s="203">
        <v>35.04</v>
      </c>
      <c r="O40" s="203">
        <v>0</v>
      </c>
      <c r="P40" s="203">
        <v>41.22</v>
      </c>
      <c r="Q40" s="203">
        <v>3.03</v>
      </c>
      <c r="R40" s="203">
        <v>12.51</v>
      </c>
      <c r="S40" s="203">
        <v>7.79</v>
      </c>
      <c r="T40" s="203">
        <v>0</v>
      </c>
      <c r="U40" s="203">
        <v>15.05</v>
      </c>
      <c r="V40" s="203">
        <v>6.13</v>
      </c>
      <c r="W40" s="203">
        <v>9.94</v>
      </c>
      <c r="X40" s="203">
        <v>43.75</v>
      </c>
      <c r="Y40" s="203">
        <v>0</v>
      </c>
      <c r="Z40">
        <v>0</v>
      </c>
      <c r="AA40" s="203">
        <v>11.42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58.71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74.959999999999994</v>
      </c>
      <c r="AQ40" s="203">
        <v>26.61</v>
      </c>
      <c r="AR40" s="203">
        <v>23.2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4.95</v>
      </c>
      <c r="L41" s="203">
        <v>443.17</v>
      </c>
      <c r="M41" s="203">
        <v>27.15</v>
      </c>
      <c r="N41" s="203">
        <v>35.04</v>
      </c>
      <c r="O41" s="203">
        <v>0</v>
      </c>
      <c r="P41" s="203">
        <v>41.22</v>
      </c>
      <c r="Q41" s="203">
        <v>3.03</v>
      </c>
      <c r="R41" s="203">
        <v>12.51</v>
      </c>
      <c r="S41" s="203">
        <v>7.79</v>
      </c>
      <c r="T41" s="203">
        <v>0</v>
      </c>
      <c r="U41" s="203">
        <v>15.71</v>
      </c>
      <c r="V41" s="203">
        <v>5.87</v>
      </c>
      <c r="W41" s="203">
        <v>9.94</v>
      </c>
      <c r="X41" s="203">
        <v>43.75</v>
      </c>
      <c r="Y41" s="203">
        <v>0</v>
      </c>
      <c r="Z41">
        <v>0</v>
      </c>
      <c r="AA41" s="203">
        <v>11.42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58.71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74.959999999999994</v>
      </c>
      <c r="AQ41" s="203">
        <v>26.61</v>
      </c>
      <c r="AR41" s="203">
        <v>23.2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4.95</v>
      </c>
      <c r="L42" s="203">
        <v>443.17</v>
      </c>
      <c r="M42" s="203">
        <v>27.15</v>
      </c>
      <c r="N42" s="203">
        <v>35.04</v>
      </c>
      <c r="O42" s="203">
        <v>0</v>
      </c>
      <c r="P42" s="203">
        <v>41.22</v>
      </c>
      <c r="Q42" s="203">
        <v>3.03</v>
      </c>
      <c r="R42" s="203">
        <v>12.51</v>
      </c>
      <c r="S42" s="203">
        <v>7.79</v>
      </c>
      <c r="T42" s="203">
        <v>0</v>
      </c>
      <c r="U42" s="203">
        <v>15.93</v>
      </c>
      <c r="V42" s="203">
        <v>5.87</v>
      </c>
      <c r="W42" s="203">
        <v>9.94</v>
      </c>
      <c r="X42" s="203">
        <v>43.75</v>
      </c>
      <c r="Y42" s="203">
        <v>0</v>
      </c>
      <c r="Z42">
        <v>0</v>
      </c>
      <c r="AA42" s="203">
        <v>11.42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58.71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74.959999999999994</v>
      </c>
      <c r="AQ42" s="203">
        <v>26.61</v>
      </c>
      <c r="AR42" s="203">
        <v>23.2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4.95</v>
      </c>
      <c r="L43" s="203">
        <v>461.86</v>
      </c>
      <c r="M43" s="203">
        <v>27.15</v>
      </c>
      <c r="N43" s="203">
        <v>35.04</v>
      </c>
      <c r="O43" s="203">
        <v>0</v>
      </c>
      <c r="P43" s="203">
        <v>41.22</v>
      </c>
      <c r="Q43" s="203">
        <v>3.03</v>
      </c>
      <c r="R43" s="203">
        <v>12.51</v>
      </c>
      <c r="S43" s="203">
        <v>7.79</v>
      </c>
      <c r="T43" s="203">
        <v>0</v>
      </c>
      <c r="U43" s="203">
        <v>15.93</v>
      </c>
      <c r="V43" s="203">
        <v>6.09</v>
      </c>
      <c r="W43" s="203">
        <v>9.94</v>
      </c>
      <c r="X43" s="203">
        <v>43.75</v>
      </c>
      <c r="Y43" s="203">
        <v>0</v>
      </c>
      <c r="Z43">
        <v>0</v>
      </c>
      <c r="AA43" s="203">
        <v>11.42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58.71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74.959999999999994</v>
      </c>
      <c r="AQ43" s="203">
        <v>26.61</v>
      </c>
      <c r="AR43" s="203">
        <v>23.2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4.95</v>
      </c>
      <c r="L44" s="203">
        <v>307.72000000000003</v>
      </c>
      <c r="M44" s="203">
        <v>27.15</v>
      </c>
      <c r="N44" s="203">
        <v>35.04</v>
      </c>
      <c r="O44" s="203">
        <v>0</v>
      </c>
      <c r="P44" s="203">
        <v>41.22</v>
      </c>
      <c r="Q44" s="203">
        <v>1.66</v>
      </c>
      <c r="R44" s="203">
        <v>6.88</v>
      </c>
      <c r="S44" s="203">
        <v>4.28</v>
      </c>
      <c r="T44" s="203">
        <v>0</v>
      </c>
      <c r="U44" s="203">
        <v>15.93</v>
      </c>
      <c r="V44" s="203">
        <v>3.47</v>
      </c>
      <c r="W44" s="203">
        <v>5.46</v>
      </c>
      <c r="X44" s="203">
        <v>24.06</v>
      </c>
      <c r="Y44" s="203">
        <v>0</v>
      </c>
      <c r="Z44">
        <v>0</v>
      </c>
      <c r="AA44" s="203">
        <v>11.42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44.23</v>
      </c>
      <c r="AQ44" s="203">
        <v>14.42</v>
      </c>
      <c r="AR44" s="203">
        <v>23.2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4.95</v>
      </c>
      <c r="L45" s="203">
        <v>307.72000000000003</v>
      </c>
      <c r="M45" s="203">
        <v>27.15</v>
      </c>
      <c r="N45" s="203">
        <v>35.04</v>
      </c>
      <c r="O45" s="203">
        <v>0</v>
      </c>
      <c r="P45" s="203">
        <v>41.22</v>
      </c>
      <c r="Q45" s="203">
        <v>1.66</v>
      </c>
      <c r="R45" s="203">
        <v>6.88</v>
      </c>
      <c r="S45" s="203">
        <v>4.28</v>
      </c>
      <c r="T45" s="203">
        <v>0</v>
      </c>
      <c r="U45" s="203">
        <v>15.93</v>
      </c>
      <c r="V45" s="203">
        <v>3.38</v>
      </c>
      <c r="W45" s="203">
        <v>5.46</v>
      </c>
      <c r="X45" s="203">
        <v>24.06</v>
      </c>
      <c r="Y45" s="203">
        <v>0</v>
      </c>
      <c r="Z45">
        <v>0</v>
      </c>
      <c r="AA45" s="203">
        <v>11.42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44.23</v>
      </c>
      <c r="AQ45" s="203">
        <v>14.42</v>
      </c>
      <c r="AR45" s="203">
        <v>23.2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4.95</v>
      </c>
      <c r="L46" s="203">
        <v>307.72000000000003</v>
      </c>
      <c r="M46" s="203">
        <v>27.15</v>
      </c>
      <c r="N46" s="203">
        <v>35.04</v>
      </c>
      <c r="O46" s="203">
        <v>0</v>
      </c>
      <c r="P46" s="203">
        <v>41.22</v>
      </c>
      <c r="Q46" s="203">
        <v>1.66</v>
      </c>
      <c r="R46" s="203">
        <v>6.88</v>
      </c>
      <c r="S46" s="203">
        <v>4.28</v>
      </c>
      <c r="T46" s="203">
        <v>0</v>
      </c>
      <c r="U46" s="203">
        <v>15.93</v>
      </c>
      <c r="V46" s="203">
        <v>3.38</v>
      </c>
      <c r="W46" s="203">
        <v>5.46</v>
      </c>
      <c r="X46" s="203">
        <v>24.06</v>
      </c>
      <c r="Y46" s="203">
        <v>0</v>
      </c>
      <c r="Z46">
        <v>0</v>
      </c>
      <c r="AA46" s="203">
        <v>11.42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44.23</v>
      </c>
      <c r="AQ46" s="203">
        <v>14.42</v>
      </c>
      <c r="AR46" s="203">
        <v>23.2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4.95</v>
      </c>
      <c r="L47" s="203">
        <v>307.72000000000003</v>
      </c>
      <c r="M47" s="203">
        <v>27.15</v>
      </c>
      <c r="N47" s="203">
        <v>35.04</v>
      </c>
      <c r="O47" s="203">
        <v>0</v>
      </c>
      <c r="P47" s="203">
        <v>41.22</v>
      </c>
      <c r="Q47" s="203">
        <v>1.66</v>
      </c>
      <c r="R47" s="203">
        <v>6.88</v>
      </c>
      <c r="S47" s="203">
        <v>4.28</v>
      </c>
      <c r="T47" s="203">
        <v>0</v>
      </c>
      <c r="U47" s="203">
        <v>15.93</v>
      </c>
      <c r="V47" s="203">
        <v>3.38</v>
      </c>
      <c r="W47" s="203">
        <v>5.46</v>
      </c>
      <c r="X47" s="203">
        <v>24.06</v>
      </c>
      <c r="Y47" s="203">
        <v>0</v>
      </c>
      <c r="Z47">
        <v>0</v>
      </c>
      <c r="AA47" s="203">
        <v>11.42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44.23</v>
      </c>
      <c r="AQ47" s="203">
        <v>14.42</v>
      </c>
      <c r="AR47" s="203">
        <v>23.2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4.95</v>
      </c>
      <c r="L48" s="203">
        <v>307.72000000000003</v>
      </c>
      <c r="M48" s="203">
        <v>27.15</v>
      </c>
      <c r="N48" s="203">
        <v>35.04</v>
      </c>
      <c r="O48" s="203">
        <v>0</v>
      </c>
      <c r="P48" s="203">
        <v>41.22</v>
      </c>
      <c r="Q48" s="203">
        <v>1.66</v>
      </c>
      <c r="R48" s="203">
        <v>6.88</v>
      </c>
      <c r="S48" s="203">
        <v>4.28</v>
      </c>
      <c r="T48" s="203">
        <v>0</v>
      </c>
      <c r="U48" s="203">
        <v>15.93</v>
      </c>
      <c r="V48" s="203">
        <v>3.38</v>
      </c>
      <c r="W48" s="203">
        <v>5.46</v>
      </c>
      <c r="X48" s="203">
        <v>24.06</v>
      </c>
      <c r="Y48" s="203">
        <v>0</v>
      </c>
      <c r="Z48">
        <v>0</v>
      </c>
      <c r="AA48" s="203">
        <v>11.42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44.23</v>
      </c>
      <c r="AQ48" s="203">
        <v>14.42</v>
      </c>
      <c r="AR48" s="203">
        <v>23.2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4.96</v>
      </c>
      <c r="L49" s="203">
        <v>307.70999999999998</v>
      </c>
      <c r="M49" s="203">
        <v>27.15</v>
      </c>
      <c r="N49" s="203">
        <v>35.04</v>
      </c>
      <c r="O49" s="203">
        <v>0</v>
      </c>
      <c r="P49" s="203">
        <v>41.22</v>
      </c>
      <c r="Q49" s="203">
        <v>1.87</v>
      </c>
      <c r="R49" s="203">
        <v>7.59</v>
      </c>
      <c r="S49" s="203">
        <v>4.8099999999999996</v>
      </c>
      <c r="T49" s="203">
        <v>0</v>
      </c>
      <c r="U49" s="203">
        <v>16.600000000000001</v>
      </c>
      <c r="V49" s="203">
        <v>3.38</v>
      </c>
      <c r="W49" s="203">
        <v>5.46</v>
      </c>
      <c r="X49" s="203">
        <v>24.27</v>
      </c>
      <c r="Y49" s="203">
        <v>0</v>
      </c>
      <c r="Z49">
        <v>0</v>
      </c>
      <c r="AA49" s="203">
        <v>11.42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44.23</v>
      </c>
      <c r="AQ49" s="203">
        <v>14.42</v>
      </c>
      <c r="AR49" s="203">
        <v>23.2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4.96</v>
      </c>
      <c r="L50" s="203">
        <v>307.70999999999998</v>
      </c>
      <c r="M50" s="203">
        <v>27.15</v>
      </c>
      <c r="N50" s="203">
        <v>35.04</v>
      </c>
      <c r="O50" s="203">
        <v>0</v>
      </c>
      <c r="P50" s="203">
        <v>41.22</v>
      </c>
      <c r="Q50" s="203">
        <v>1.77</v>
      </c>
      <c r="R50" s="203">
        <v>6.92</v>
      </c>
      <c r="S50" s="203">
        <v>4.34</v>
      </c>
      <c r="T50" s="203">
        <v>0</v>
      </c>
      <c r="U50" s="203">
        <v>17.510000000000002</v>
      </c>
      <c r="V50" s="203">
        <v>3.38</v>
      </c>
      <c r="W50" s="203">
        <v>5.46</v>
      </c>
      <c r="X50" s="203">
        <v>24.06</v>
      </c>
      <c r="Y50" s="203">
        <v>0</v>
      </c>
      <c r="Z50">
        <v>0</v>
      </c>
      <c r="AA50" s="203">
        <v>11.42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44.23</v>
      </c>
      <c r="AQ50" s="203">
        <v>14.42</v>
      </c>
      <c r="AR50" s="203">
        <v>23.2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4.96</v>
      </c>
      <c r="L51" s="203">
        <v>307.70999999999998</v>
      </c>
      <c r="M51" s="203">
        <v>27.15</v>
      </c>
      <c r="N51" s="203">
        <v>35.04</v>
      </c>
      <c r="O51" s="203">
        <v>0</v>
      </c>
      <c r="P51" s="203">
        <v>41.22</v>
      </c>
      <c r="Q51" s="203">
        <v>1.77</v>
      </c>
      <c r="R51" s="203">
        <v>6.92</v>
      </c>
      <c r="S51" s="203">
        <v>4.34</v>
      </c>
      <c r="T51" s="203">
        <v>0</v>
      </c>
      <c r="U51" s="203">
        <v>18.399999999999999</v>
      </c>
      <c r="V51" s="203">
        <v>3.39</v>
      </c>
      <c r="W51" s="203">
        <v>5.46</v>
      </c>
      <c r="X51" s="203">
        <v>24.06</v>
      </c>
      <c r="Y51" s="203">
        <v>0</v>
      </c>
      <c r="Z51">
        <v>0</v>
      </c>
      <c r="AA51" s="203">
        <v>11.42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44.23</v>
      </c>
      <c r="AQ51" s="203">
        <v>18.239999999999998</v>
      </c>
      <c r="AR51" s="203">
        <v>23.2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4.95</v>
      </c>
      <c r="L52" s="203">
        <v>307.70999999999998</v>
      </c>
      <c r="M52" s="203">
        <v>27.15</v>
      </c>
      <c r="N52" s="203">
        <v>35.04</v>
      </c>
      <c r="O52" s="203">
        <v>0</v>
      </c>
      <c r="P52" s="203">
        <v>41.22</v>
      </c>
      <c r="Q52" s="203">
        <v>1.77</v>
      </c>
      <c r="R52" s="203">
        <v>6.92</v>
      </c>
      <c r="S52" s="203">
        <v>4.34</v>
      </c>
      <c r="T52" s="203">
        <v>0</v>
      </c>
      <c r="U52" s="203">
        <v>19.07</v>
      </c>
      <c r="V52" s="203">
        <v>3.39</v>
      </c>
      <c r="W52" s="203">
        <v>5.46</v>
      </c>
      <c r="X52" s="203">
        <v>24.06</v>
      </c>
      <c r="Y52" s="203">
        <v>0</v>
      </c>
      <c r="Z52">
        <v>0</v>
      </c>
      <c r="AA52" s="203">
        <v>11.42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44.23</v>
      </c>
      <c r="AQ52" s="203">
        <v>18.239999999999998</v>
      </c>
      <c r="AR52" s="203">
        <v>23.2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4.95</v>
      </c>
      <c r="L53" s="203">
        <v>307.70999999999998</v>
      </c>
      <c r="M53" s="203">
        <v>27.15</v>
      </c>
      <c r="N53" s="203">
        <v>35.04</v>
      </c>
      <c r="O53" s="203">
        <v>0</v>
      </c>
      <c r="P53" s="203">
        <v>41.22</v>
      </c>
      <c r="Q53" s="203">
        <v>1.77</v>
      </c>
      <c r="R53" s="203">
        <v>6.92</v>
      </c>
      <c r="S53" s="203">
        <v>4.34</v>
      </c>
      <c r="T53" s="203">
        <v>0</v>
      </c>
      <c r="U53" s="203">
        <v>19.73</v>
      </c>
      <c r="V53" s="203">
        <v>3.39</v>
      </c>
      <c r="W53" s="203">
        <v>5.6</v>
      </c>
      <c r="X53" s="203">
        <v>24.06</v>
      </c>
      <c r="Y53" s="203">
        <v>0</v>
      </c>
      <c r="Z53">
        <v>0</v>
      </c>
      <c r="AA53" s="203">
        <v>11.42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44.23</v>
      </c>
      <c r="AQ53" s="203">
        <v>18.239999999999998</v>
      </c>
      <c r="AR53" s="203">
        <v>23.2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4.95</v>
      </c>
      <c r="L54" s="203">
        <v>307.70999999999998</v>
      </c>
      <c r="M54" s="203">
        <v>27.15</v>
      </c>
      <c r="N54" s="203">
        <v>35.04</v>
      </c>
      <c r="O54" s="203">
        <v>0</v>
      </c>
      <c r="P54" s="203">
        <v>41.22</v>
      </c>
      <c r="Q54" s="203">
        <v>1.77</v>
      </c>
      <c r="R54" s="203">
        <v>6.92</v>
      </c>
      <c r="S54" s="203">
        <v>4.34</v>
      </c>
      <c r="T54" s="203">
        <v>0</v>
      </c>
      <c r="U54" s="203">
        <v>20.39</v>
      </c>
      <c r="V54" s="203">
        <v>3.39</v>
      </c>
      <c r="W54" s="203">
        <v>5.6</v>
      </c>
      <c r="X54" s="203">
        <v>24.06</v>
      </c>
      <c r="Y54" s="203">
        <v>0</v>
      </c>
      <c r="Z54">
        <v>0</v>
      </c>
      <c r="AA54" s="203">
        <v>11.42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44.23</v>
      </c>
      <c r="AQ54" s="203">
        <v>18.239999999999998</v>
      </c>
      <c r="AR54" s="203">
        <v>23.2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4.95</v>
      </c>
      <c r="L55" s="203">
        <v>307.70999999999998</v>
      </c>
      <c r="M55" s="203">
        <v>27.15</v>
      </c>
      <c r="N55" s="203">
        <v>35.04</v>
      </c>
      <c r="O55" s="203">
        <v>0</v>
      </c>
      <c r="P55" s="203">
        <v>23.08</v>
      </c>
      <c r="Q55" s="203">
        <v>1.77</v>
      </c>
      <c r="R55" s="203">
        <v>6.92</v>
      </c>
      <c r="S55" s="203">
        <v>4.34</v>
      </c>
      <c r="T55" s="203">
        <v>0</v>
      </c>
      <c r="U55" s="203">
        <v>20.58</v>
      </c>
      <c r="V55" s="203">
        <v>3.39</v>
      </c>
      <c r="W55" s="203">
        <v>5.6</v>
      </c>
      <c r="X55" s="203">
        <v>24.06</v>
      </c>
      <c r="Y55" s="203">
        <v>0</v>
      </c>
      <c r="Z55">
        <v>0</v>
      </c>
      <c r="AA55" s="203">
        <v>11.42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44.23</v>
      </c>
      <c r="AQ55" s="203">
        <v>18.239999999999998</v>
      </c>
      <c r="AR55" s="203">
        <v>23.2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4.95</v>
      </c>
      <c r="L56" s="203">
        <v>307.70999999999998</v>
      </c>
      <c r="M56" s="203">
        <v>27.15</v>
      </c>
      <c r="N56" s="203">
        <v>35.04</v>
      </c>
      <c r="O56" s="203">
        <v>0</v>
      </c>
      <c r="P56" s="203">
        <v>23.08</v>
      </c>
      <c r="Q56" s="203">
        <v>1.77</v>
      </c>
      <c r="R56" s="203">
        <v>6.92</v>
      </c>
      <c r="S56" s="203">
        <v>4.34</v>
      </c>
      <c r="T56" s="203">
        <v>0</v>
      </c>
      <c r="U56" s="203">
        <v>20.58</v>
      </c>
      <c r="V56" s="203">
        <v>3.39</v>
      </c>
      <c r="W56" s="203">
        <v>5.6</v>
      </c>
      <c r="X56" s="203">
        <v>24.06</v>
      </c>
      <c r="Y56" s="203">
        <v>0</v>
      </c>
      <c r="Z56">
        <v>0</v>
      </c>
      <c r="AA56" s="203">
        <v>11.42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44.23</v>
      </c>
      <c r="AQ56" s="203">
        <v>18.239999999999998</v>
      </c>
      <c r="AR56" s="203">
        <v>23.2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4.95</v>
      </c>
      <c r="L57" s="203">
        <v>307.70999999999998</v>
      </c>
      <c r="M57" s="203">
        <v>27.15</v>
      </c>
      <c r="N57" s="203">
        <v>35.04</v>
      </c>
      <c r="O57" s="203">
        <v>0</v>
      </c>
      <c r="P57" s="203">
        <v>23.08</v>
      </c>
      <c r="Q57" s="203">
        <v>1.77</v>
      </c>
      <c r="R57" s="203">
        <v>6.92</v>
      </c>
      <c r="S57" s="203">
        <v>4.34</v>
      </c>
      <c r="T57" s="203">
        <v>0</v>
      </c>
      <c r="U57" s="203">
        <v>20.58</v>
      </c>
      <c r="V57" s="203">
        <v>3.39</v>
      </c>
      <c r="W57" s="203">
        <v>5.6</v>
      </c>
      <c r="X57" s="203">
        <v>24.06</v>
      </c>
      <c r="Y57" s="203">
        <v>0</v>
      </c>
      <c r="Z57">
        <v>0</v>
      </c>
      <c r="AA57" s="203">
        <v>11.42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44.23</v>
      </c>
      <c r="AQ57" s="203">
        <v>18.239999999999998</v>
      </c>
      <c r="AR57" s="203">
        <v>23.2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4.95</v>
      </c>
      <c r="L58" s="203">
        <v>307.70999999999998</v>
      </c>
      <c r="M58" s="203">
        <v>27.15</v>
      </c>
      <c r="N58" s="203">
        <v>35.04</v>
      </c>
      <c r="O58" s="203">
        <v>0</v>
      </c>
      <c r="P58" s="203">
        <v>23.08</v>
      </c>
      <c r="Q58" s="203">
        <v>1.77</v>
      </c>
      <c r="R58" s="203">
        <v>6.92</v>
      </c>
      <c r="S58" s="203">
        <v>4.34</v>
      </c>
      <c r="T58" s="203">
        <v>0</v>
      </c>
      <c r="U58" s="203">
        <v>20.58</v>
      </c>
      <c r="V58" s="203">
        <v>3.39</v>
      </c>
      <c r="W58" s="203">
        <v>5.6</v>
      </c>
      <c r="X58" s="203">
        <v>24.06</v>
      </c>
      <c r="Y58" s="203">
        <v>0</v>
      </c>
      <c r="Z58">
        <v>0</v>
      </c>
      <c r="AA58" s="203">
        <v>11.42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44.23</v>
      </c>
      <c r="AQ58" s="203">
        <v>18.239999999999998</v>
      </c>
      <c r="AR58" s="203">
        <v>23.2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4.95</v>
      </c>
      <c r="L59" s="203">
        <v>307.70999999999998</v>
      </c>
      <c r="M59" s="203">
        <v>27.15</v>
      </c>
      <c r="N59" s="203">
        <v>35.04</v>
      </c>
      <c r="O59" s="203">
        <v>0</v>
      </c>
      <c r="P59" s="203">
        <v>41.03</v>
      </c>
      <c r="Q59" s="203">
        <v>1.77</v>
      </c>
      <c r="R59" s="203">
        <v>6.92</v>
      </c>
      <c r="S59" s="203">
        <v>4.34</v>
      </c>
      <c r="T59" s="203">
        <v>0</v>
      </c>
      <c r="U59" s="203">
        <v>20.58</v>
      </c>
      <c r="V59" s="203">
        <v>3.39</v>
      </c>
      <c r="W59" s="203">
        <v>9.94</v>
      </c>
      <c r="X59" s="203">
        <v>43.75</v>
      </c>
      <c r="Y59" s="203">
        <v>0</v>
      </c>
      <c r="Z59">
        <v>0</v>
      </c>
      <c r="AA59" s="203">
        <v>11.42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44.23</v>
      </c>
      <c r="AQ59" s="203">
        <v>18.239999999999998</v>
      </c>
      <c r="AR59" s="203">
        <v>23.2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4.95</v>
      </c>
      <c r="L60" s="203">
        <v>307.70999999999998</v>
      </c>
      <c r="M60" s="203">
        <v>27.15</v>
      </c>
      <c r="N60" s="203">
        <v>35.04</v>
      </c>
      <c r="O60" s="203">
        <v>0</v>
      </c>
      <c r="P60" s="203">
        <v>41.22</v>
      </c>
      <c r="Q60" s="203">
        <v>1.77</v>
      </c>
      <c r="R60" s="203">
        <v>6.92</v>
      </c>
      <c r="S60" s="203">
        <v>4.34</v>
      </c>
      <c r="T60" s="203">
        <v>0</v>
      </c>
      <c r="U60" s="203">
        <v>20.58</v>
      </c>
      <c r="V60" s="203">
        <v>3.39</v>
      </c>
      <c r="W60" s="203">
        <v>9.94</v>
      </c>
      <c r="X60" s="203">
        <v>43.75</v>
      </c>
      <c r="Y60" s="203">
        <v>0</v>
      </c>
      <c r="Z60">
        <v>0</v>
      </c>
      <c r="AA60" s="203">
        <v>11.42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44.23</v>
      </c>
      <c r="AQ60" s="203">
        <v>18.239999999999998</v>
      </c>
      <c r="AR60" s="203">
        <v>23.2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4.95</v>
      </c>
      <c r="L61" s="203">
        <v>307.70999999999998</v>
      </c>
      <c r="M61" s="203">
        <v>27.15</v>
      </c>
      <c r="N61" s="203">
        <v>35.04</v>
      </c>
      <c r="O61" s="203">
        <v>0</v>
      </c>
      <c r="P61" s="203">
        <v>41.22</v>
      </c>
      <c r="Q61" s="203">
        <v>1.77</v>
      </c>
      <c r="R61" s="203">
        <v>6.92</v>
      </c>
      <c r="S61" s="203">
        <v>4.34</v>
      </c>
      <c r="T61" s="203">
        <v>0</v>
      </c>
      <c r="U61" s="203">
        <v>20.58</v>
      </c>
      <c r="V61" s="203">
        <v>3.39</v>
      </c>
      <c r="W61" s="203">
        <v>9.94</v>
      </c>
      <c r="X61" s="203">
        <v>43.75</v>
      </c>
      <c r="Y61" s="203">
        <v>0</v>
      </c>
      <c r="Z61">
        <v>0</v>
      </c>
      <c r="AA61" s="203">
        <v>11.42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44.23</v>
      </c>
      <c r="AQ61" s="203">
        <v>18.239999999999998</v>
      </c>
      <c r="AR61" s="203">
        <v>23.2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4.95</v>
      </c>
      <c r="L62" s="203">
        <v>307.70999999999998</v>
      </c>
      <c r="M62" s="203">
        <v>27.15</v>
      </c>
      <c r="N62" s="203">
        <v>35.04</v>
      </c>
      <c r="O62" s="203">
        <v>0</v>
      </c>
      <c r="P62" s="203">
        <v>41.22</v>
      </c>
      <c r="Q62" s="203">
        <v>1.77</v>
      </c>
      <c r="R62" s="203">
        <v>6.92</v>
      </c>
      <c r="S62" s="203">
        <v>4.34</v>
      </c>
      <c r="T62" s="203">
        <v>0</v>
      </c>
      <c r="U62" s="203">
        <v>21.06</v>
      </c>
      <c r="V62" s="203">
        <v>3.39</v>
      </c>
      <c r="W62" s="203">
        <v>9.94</v>
      </c>
      <c r="X62" s="203">
        <v>43.75</v>
      </c>
      <c r="Y62" s="203">
        <v>0</v>
      </c>
      <c r="Z62">
        <v>0</v>
      </c>
      <c r="AA62" s="203">
        <v>11.42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44.23</v>
      </c>
      <c r="AQ62" s="203">
        <v>18.239999999999998</v>
      </c>
      <c r="AR62" s="203">
        <v>23.2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4.96</v>
      </c>
      <c r="L63" s="203">
        <v>307.70999999999998</v>
      </c>
      <c r="M63" s="203">
        <v>27.15</v>
      </c>
      <c r="N63" s="203">
        <v>35.04</v>
      </c>
      <c r="O63" s="203">
        <v>0</v>
      </c>
      <c r="P63" s="203">
        <v>41.22</v>
      </c>
      <c r="Q63" s="203">
        <v>1.77</v>
      </c>
      <c r="R63" s="203">
        <v>6.92</v>
      </c>
      <c r="S63" s="203">
        <v>4.34</v>
      </c>
      <c r="T63" s="203">
        <v>0</v>
      </c>
      <c r="U63" s="203">
        <v>21.72</v>
      </c>
      <c r="V63" s="203">
        <v>3.39</v>
      </c>
      <c r="W63" s="203">
        <v>9.94</v>
      </c>
      <c r="X63" s="203">
        <v>43.75</v>
      </c>
      <c r="Y63" s="203">
        <v>0</v>
      </c>
      <c r="Z63">
        <v>0</v>
      </c>
      <c r="AA63" s="203">
        <v>11.42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44.23</v>
      </c>
      <c r="AQ63" s="203">
        <v>18.239999999999998</v>
      </c>
      <c r="AR63" s="203">
        <v>23.2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4.96</v>
      </c>
      <c r="L64" s="203">
        <v>307.70999999999998</v>
      </c>
      <c r="M64" s="203">
        <v>27.15</v>
      </c>
      <c r="N64" s="203">
        <v>35.04</v>
      </c>
      <c r="O64" s="203">
        <v>0</v>
      </c>
      <c r="P64" s="203">
        <v>41.22</v>
      </c>
      <c r="Q64" s="203">
        <v>1.77</v>
      </c>
      <c r="R64" s="203">
        <v>6.92</v>
      </c>
      <c r="S64" s="203">
        <v>4.34</v>
      </c>
      <c r="T64" s="203">
        <v>0</v>
      </c>
      <c r="U64" s="203">
        <v>22.38</v>
      </c>
      <c r="V64" s="203">
        <v>3.39</v>
      </c>
      <c r="W64" s="203">
        <v>9.94</v>
      </c>
      <c r="X64" s="203">
        <v>43.75</v>
      </c>
      <c r="Y64" s="203">
        <v>0</v>
      </c>
      <c r="Z64">
        <v>0</v>
      </c>
      <c r="AA64" s="203">
        <v>11.42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44.23</v>
      </c>
      <c r="AQ64" s="203">
        <v>18.239999999999998</v>
      </c>
      <c r="AR64" s="203">
        <v>23.2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4.96</v>
      </c>
      <c r="L65" s="203">
        <v>307.70999999999998</v>
      </c>
      <c r="M65" s="203">
        <v>27.15</v>
      </c>
      <c r="N65" s="203">
        <v>35.04</v>
      </c>
      <c r="O65" s="203">
        <v>0</v>
      </c>
      <c r="P65" s="203">
        <v>41.22</v>
      </c>
      <c r="Q65" s="203">
        <v>1.77</v>
      </c>
      <c r="R65" s="203">
        <v>6.92</v>
      </c>
      <c r="S65" s="203">
        <v>4.34</v>
      </c>
      <c r="T65" s="203">
        <v>0</v>
      </c>
      <c r="U65" s="203">
        <v>23.05</v>
      </c>
      <c r="V65" s="203">
        <v>3.39</v>
      </c>
      <c r="W65" s="203">
        <v>9.94</v>
      </c>
      <c r="X65" s="203">
        <v>43.75</v>
      </c>
      <c r="Y65" s="203">
        <v>0</v>
      </c>
      <c r="Z65">
        <v>0</v>
      </c>
      <c r="AA65" s="203">
        <v>11.42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44.23</v>
      </c>
      <c r="AQ65" s="203">
        <v>18.239999999999998</v>
      </c>
      <c r="AR65" s="203">
        <v>23.11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4.96</v>
      </c>
      <c r="L66" s="203">
        <v>307.70999999999998</v>
      </c>
      <c r="M66" s="203">
        <v>27.15</v>
      </c>
      <c r="N66" s="203">
        <v>35.04</v>
      </c>
      <c r="O66" s="203">
        <v>0</v>
      </c>
      <c r="P66" s="203">
        <v>41.22</v>
      </c>
      <c r="Q66" s="203">
        <v>1.77</v>
      </c>
      <c r="R66" s="203">
        <v>6.92</v>
      </c>
      <c r="S66" s="203">
        <v>4.34</v>
      </c>
      <c r="T66" s="203">
        <v>0</v>
      </c>
      <c r="U66" s="203">
        <v>23.23</v>
      </c>
      <c r="V66" s="203">
        <v>3.39</v>
      </c>
      <c r="W66" s="203">
        <v>9.94</v>
      </c>
      <c r="X66" s="203">
        <v>43.75</v>
      </c>
      <c r="Y66" s="203">
        <v>0</v>
      </c>
      <c r="Z66">
        <v>0</v>
      </c>
      <c r="AA66" s="203">
        <v>11.42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44.23</v>
      </c>
      <c r="AQ66" s="203">
        <v>18.239999999999998</v>
      </c>
      <c r="AR66" s="203">
        <v>20.64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4.96</v>
      </c>
      <c r="L67" s="203">
        <v>307.70999999999998</v>
      </c>
      <c r="M67" s="203">
        <v>27.15</v>
      </c>
      <c r="N67" s="203">
        <v>35.04</v>
      </c>
      <c r="O67" s="203">
        <v>0</v>
      </c>
      <c r="P67" s="203">
        <v>41.22</v>
      </c>
      <c r="Q67" s="203">
        <v>1.77</v>
      </c>
      <c r="R67" s="203">
        <v>6.92</v>
      </c>
      <c r="S67" s="203">
        <v>4.34</v>
      </c>
      <c r="T67" s="203">
        <v>0</v>
      </c>
      <c r="U67" s="203">
        <v>23.23</v>
      </c>
      <c r="V67" s="203">
        <v>3.39</v>
      </c>
      <c r="W67" s="203">
        <v>7.69</v>
      </c>
      <c r="X67" s="203">
        <v>24.04</v>
      </c>
      <c r="Y67" s="203">
        <v>0</v>
      </c>
      <c r="Z67">
        <v>0</v>
      </c>
      <c r="AA67" s="203">
        <v>11.42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44.23</v>
      </c>
      <c r="AQ67" s="203">
        <v>18.239999999999998</v>
      </c>
      <c r="AR67" s="203">
        <v>18.91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4.96</v>
      </c>
      <c r="L68" s="203">
        <v>307.70999999999998</v>
      </c>
      <c r="M68" s="203">
        <v>27.15</v>
      </c>
      <c r="N68" s="203">
        <v>35.04</v>
      </c>
      <c r="O68" s="203">
        <v>0</v>
      </c>
      <c r="P68" s="203">
        <v>41.22</v>
      </c>
      <c r="Q68" s="203">
        <v>1.77</v>
      </c>
      <c r="R68" s="203">
        <v>6.92</v>
      </c>
      <c r="S68" s="203">
        <v>4.34</v>
      </c>
      <c r="T68" s="203">
        <v>0</v>
      </c>
      <c r="U68" s="203">
        <v>23.23</v>
      </c>
      <c r="V68" s="203">
        <v>3.39</v>
      </c>
      <c r="W68" s="203">
        <v>7.69</v>
      </c>
      <c r="X68" s="203">
        <v>24.04</v>
      </c>
      <c r="Y68" s="203">
        <v>0</v>
      </c>
      <c r="Z68">
        <v>0</v>
      </c>
      <c r="AA68" s="203">
        <v>11.42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44.23</v>
      </c>
      <c r="AQ68" s="203">
        <v>18.239999999999998</v>
      </c>
      <c r="AR68" s="203">
        <v>17.739999999999998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4.96</v>
      </c>
      <c r="L69" s="203">
        <v>307.70999999999998</v>
      </c>
      <c r="M69" s="203">
        <v>27.15</v>
      </c>
      <c r="N69" s="203">
        <v>35.04</v>
      </c>
      <c r="O69" s="203">
        <v>0</v>
      </c>
      <c r="P69" s="203">
        <v>41.22</v>
      </c>
      <c r="Q69" s="203">
        <v>1.77</v>
      </c>
      <c r="R69" s="203">
        <v>6.92</v>
      </c>
      <c r="S69" s="203">
        <v>4.34</v>
      </c>
      <c r="T69" s="203">
        <v>0</v>
      </c>
      <c r="U69" s="203">
        <v>23.23</v>
      </c>
      <c r="V69" s="203">
        <v>3.39</v>
      </c>
      <c r="W69" s="203">
        <v>7.69</v>
      </c>
      <c r="X69" s="203">
        <v>24.04</v>
      </c>
      <c r="Y69" s="203">
        <v>0</v>
      </c>
      <c r="Z69">
        <v>0</v>
      </c>
      <c r="AA69" s="203">
        <v>11.42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44.23</v>
      </c>
      <c r="AQ69" s="203">
        <v>18.239999999999998</v>
      </c>
      <c r="AR69" s="203">
        <v>16.79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4.96</v>
      </c>
      <c r="L70" s="203">
        <v>307.70999999999998</v>
      </c>
      <c r="M70" s="203">
        <v>27.15</v>
      </c>
      <c r="N70" s="203">
        <v>35.04</v>
      </c>
      <c r="O70" s="203">
        <v>0</v>
      </c>
      <c r="P70" s="203">
        <v>41.22</v>
      </c>
      <c r="Q70" s="203">
        <v>1.77</v>
      </c>
      <c r="R70" s="203">
        <v>6.92</v>
      </c>
      <c r="S70" s="203">
        <v>4.34</v>
      </c>
      <c r="T70" s="203">
        <v>0</v>
      </c>
      <c r="U70" s="203">
        <v>23.23</v>
      </c>
      <c r="V70" s="203">
        <v>3.39</v>
      </c>
      <c r="W70" s="203">
        <v>7.69</v>
      </c>
      <c r="X70" s="203">
        <v>24.04</v>
      </c>
      <c r="Y70" s="203">
        <v>0</v>
      </c>
      <c r="Z70">
        <v>0</v>
      </c>
      <c r="AA70" s="203">
        <v>11.12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44.23</v>
      </c>
      <c r="AQ70" s="203">
        <v>18.239999999999998</v>
      </c>
      <c r="AR70" s="203">
        <v>16.100000000000001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4.96</v>
      </c>
      <c r="L71" s="203">
        <v>317.63</v>
      </c>
      <c r="M71" s="203">
        <v>27.15</v>
      </c>
      <c r="N71" s="203">
        <v>35.04</v>
      </c>
      <c r="O71" s="203">
        <v>0</v>
      </c>
      <c r="P71" s="203">
        <v>41.22</v>
      </c>
      <c r="Q71" s="203">
        <v>2.35</v>
      </c>
      <c r="R71" s="203">
        <v>8.48</v>
      </c>
      <c r="S71" s="203">
        <v>6.8</v>
      </c>
      <c r="T71" s="203">
        <v>0</v>
      </c>
      <c r="U71" s="203">
        <v>23.23</v>
      </c>
      <c r="V71" s="203">
        <v>5.38</v>
      </c>
      <c r="W71" s="203">
        <v>9.94</v>
      </c>
      <c r="X71" s="203">
        <v>43.75</v>
      </c>
      <c r="Y71" s="203">
        <v>0</v>
      </c>
      <c r="Z71">
        <v>0</v>
      </c>
      <c r="AA71" s="203">
        <v>11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68.17</v>
      </c>
      <c r="AQ71" s="203">
        <v>26.61</v>
      </c>
      <c r="AR71" s="203">
        <v>12.36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4.95</v>
      </c>
      <c r="L72" s="203">
        <v>395.65</v>
      </c>
      <c r="M72" s="203">
        <v>27.15</v>
      </c>
      <c r="N72" s="203">
        <v>35.04</v>
      </c>
      <c r="O72" s="203">
        <v>0</v>
      </c>
      <c r="P72" s="203">
        <v>41.22</v>
      </c>
      <c r="Q72" s="203">
        <v>2.4900000000000002</v>
      </c>
      <c r="R72" s="203">
        <v>8.84</v>
      </c>
      <c r="S72" s="203">
        <v>7.15</v>
      </c>
      <c r="T72" s="203">
        <v>0</v>
      </c>
      <c r="U72" s="203">
        <v>23.23</v>
      </c>
      <c r="V72" s="203">
        <v>6.13</v>
      </c>
      <c r="W72" s="203">
        <v>9.94</v>
      </c>
      <c r="X72" s="203">
        <v>43.75</v>
      </c>
      <c r="Y72" s="203">
        <v>0</v>
      </c>
      <c r="Z72">
        <v>0</v>
      </c>
      <c r="AA72" s="203">
        <v>11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74.959999999999994</v>
      </c>
      <c r="AQ72" s="203">
        <v>26.61</v>
      </c>
      <c r="AR72" s="203">
        <v>4.82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4.95</v>
      </c>
      <c r="L73" s="203">
        <v>450.92</v>
      </c>
      <c r="M73" s="203">
        <v>27.15</v>
      </c>
      <c r="N73" s="203">
        <v>35.04</v>
      </c>
      <c r="O73" s="203">
        <v>0</v>
      </c>
      <c r="P73" s="203">
        <v>41.22</v>
      </c>
      <c r="Q73" s="203">
        <v>2.97</v>
      </c>
      <c r="R73" s="203">
        <v>11.42</v>
      </c>
      <c r="S73" s="203">
        <v>7.78</v>
      </c>
      <c r="T73" s="203">
        <v>0</v>
      </c>
      <c r="U73" s="203">
        <v>23.23</v>
      </c>
      <c r="V73" s="203">
        <v>6.13</v>
      </c>
      <c r="W73" s="203">
        <v>9.94</v>
      </c>
      <c r="X73" s="203">
        <v>43.75</v>
      </c>
      <c r="Y73" s="203">
        <v>0</v>
      </c>
      <c r="Z73">
        <v>0</v>
      </c>
      <c r="AA73" s="203">
        <v>11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58.73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74.959999999999994</v>
      </c>
      <c r="AQ73" s="203">
        <v>26.61</v>
      </c>
      <c r="AR73" s="203">
        <v>0.96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8.8000000000000007</v>
      </c>
      <c r="L74" s="203">
        <v>521.12</v>
      </c>
      <c r="M74" s="203">
        <v>27.15</v>
      </c>
      <c r="N74" s="203">
        <v>35.04</v>
      </c>
      <c r="O74" s="203">
        <v>0</v>
      </c>
      <c r="P74" s="203">
        <v>41.22</v>
      </c>
      <c r="Q74" s="203">
        <v>3.03</v>
      </c>
      <c r="R74" s="203">
        <v>12.51</v>
      </c>
      <c r="S74" s="203">
        <v>7.79</v>
      </c>
      <c r="T74" s="203">
        <v>0</v>
      </c>
      <c r="U74" s="203">
        <v>23.23</v>
      </c>
      <c r="V74" s="203">
        <v>6.13</v>
      </c>
      <c r="W74" s="203">
        <v>9.94</v>
      </c>
      <c r="X74" s="203">
        <v>43.75</v>
      </c>
      <c r="Y74" s="203">
        <v>0</v>
      </c>
      <c r="Z74">
        <v>0</v>
      </c>
      <c r="AA74" s="203">
        <v>11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74.959999999999994</v>
      </c>
      <c r="AQ74" s="203">
        <v>26.61</v>
      </c>
      <c r="AR74" s="203">
        <v>0.04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8.99</v>
      </c>
      <c r="L75" s="203">
        <v>521.12</v>
      </c>
      <c r="M75" s="203">
        <v>27.15</v>
      </c>
      <c r="N75" s="203">
        <v>35.04</v>
      </c>
      <c r="O75" s="203">
        <v>0</v>
      </c>
      <c r="P75" s="203">
        <v>41.22</v>
      </c>
      <c r="Q75" s="203">
        <v>3.03</v>
      </c>
      <c r="R75" s="203">
        <v>12.51</v>
      </c>
      <c r="S75" s="203">
        <v>7.79</v>
      </c>
      <c r="T75" s="203">
        <v>0</v>
      </c>
      <c r="U75" s="203">
        <v>21.9</v>
      </c>
      <c r="V75" s="203">
        <v>6.13</v>
      </c>
      <c r="W75" s="203">
        <v>9.94</v>
      </c>
      <c r="X75" s="203">
        <v>43.75</v>
      </c>
      <c r="Y75" s="203">
        <v>0</v>
      </c>
      <c r="Z75">
        <v>0</v>
      </c>
      <c r="AA75" s="203">
        <v>11.12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74.959999999999994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8.99</v>
      </c>
      <c r="L76" s="203">
        <v>521.12</v>
      </c>
      <c r="M76" s="203">
        <v>27.15</v>
      </c>
      <c r="N76" s="203">
        <v>35.04</v>
      </c>
      <c r="O76" s="203">
        <v>0</v>
      </c>
      <c r="P76" s="203">
        <v>41.22</v>
      </c>
      <c r="Q76" s="203">
        <v>3.03</v>
      </c>
      <c r="R76" s="203">
        <v>12.51</v>
      </c>
      <c r="S76" s="203">
        <v>7.79</v>
      </c>
      <c r="T76" s="203">
        <v>0</v>
      </c>
      <c r="U76" s="203">
        <v>20.58</v>
      </c>
      <c r="V76" s="203">
        <v>6.13</v>
      </c>
      <c r="W76" s="203">
        <v>9.94</v>
      </c>
      <c r="X76" s="203">
        <v>43.75</v>
      </c>
      <c r="Y76" s="203">
        <v>0</v>
      </c>
      <c r="Z76">
        <v>0</v>
      </c>
      <c r="AA76" s="203">
        <v>11.12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74.959999999999994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8.99</v>
      </c>
      <c r="L77" s="203">
        <v>521.12</v>
      </c>
      <c r="M77" s="203">
        <v>27.15</v>
      </c>
      <c r="N77" s="203">
        <v>35.04</v>
      </c>
      <c r="O77" s="203">
        <v>0</v>
      </c>
      <c r="P77" s="203">
        <v>41.22</v>
      </c>
      <c r="Q77" s="203">
        <v>3.03</v>
      </c>
      <c r="R77" s="203">
        <v>12.51</v>
      </c>
      <c r="S77" s="203">
        <v>7.79</v>
      </c>
      <c r="T77" s="203">
        <v>0</v>
      </c>
      <c r="U77" s="203">
        <v>19.25</v>
      </c>
      <c r="V77" s="203">
        <v>6.13</v>
      </c>
      <c r="W77" s="203">
        <v>9.94</v>
      </c>
      <c r="X77" s="203">
        <v>43.75</v>
      </c>
      <c r="Y77" s="203">
        <v>0</v>
      </c>
      <c r="Z77">
        <v>0</v>
      </c>
      <c r="AA77" s="203">
        <v>11.12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69.61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74.959999999999994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8.99</v>
      </c>
      <c r="L78" s="203">
        <v>555.28</v>
      </c>
      <c r="M78" s="203">
        <v>27.15</v>
      </c>
      <c r="N78" s="203">
        <v>35.04</v>
      </c>
      <c r="O78" s="203">
        <v>0</v>
      </c>
      <c r="P78" s="203">
        <v>41.22</v>
      </c>
      <c r="Q78" s="203">
        <v>3.03</v>
      </c>
      <c r="R78" s="203">
        <v>12.51</v>
      </c>
      <c r="S78" s="203">
        <v>7.79</v>
      </c>
      <c r="T78" s="203">
        <v>0</v>
      </c>
      <c r="U78" s="203">
        <v>17.920000000000002</v>
      </c>
      <c r="V78" s="203">
        <v>6.13</v>
      </c>
      <c r="W78" s="203">
        <v>9.94</v>
      </c>
      <c r="X78" s="203">
        <v>43.75</v>
      </c>
      <c r="Y78" s="203">
        <v>0</v>
      </c>
      <c r="Z78">
        <v>0</v>
      </c>
      <c r="AA78" s="203">
        <v>11.12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69.61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74.959999999999994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8.99</v>
      </c>
      <c r="L79" s="203">
        <v>555.28</v>
      </c>
      <c r="M79" s="203">
        <v>27.15</v>
      </c>
      <c r="N79" s="203">
        <v>35.04</v>
      </c>
      <c r="O79" s="203">
        <v>0</v>
      </c>
      <c r="P79" s="203">
        <v>41.22</v>
      </c>
      <c r="Q79" s="203">
        <v>3.03</v>
      </c>
      <c r="R79" s="203">
        <v>12.51</v>
      </c>
      <c r="S79" s="203">
        <v>7.79</v>
      </c>
      <c r="T79" s="203">
        <v>0</v>
      </c>
      <c r="U79" s="203">
        <v>16.600000000000001</v>
      </c>
      <c r="V79" s="203">
        <v>6.13</v>
      </c>
      <c r="W79" s="203">
        <v>9.94</v>
      </c>
      <c r="X79" s="203">
        <v>43.75</v>
      </c>
      <c r="Y79" s="203">
        <v>0</v>
      </c>
      <c r="Z79">
        <v>0</v>
      </c>
      <c r="AA79" s="203">
        <v>11.12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74.959999999999994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8.99</v>
      </c>
      <c r="L80" s="203">
        <v>555.28</v>
      </c>
      <c r="M80" s="203">
        <v>27.15</v>
      </c>
      <c r="N80" s="203">
        <v>35.04</v>
      </c>
      <c r="O80" s="203">
        <v>0</v>
      </c>
      <c r="P80" s="203">
        <v>41.22</v>
      </c>
      <c r="Q80" s="203">
        <v>3.03</v>
      </c>
      <c r="R80" s="203">
        <v>12.51</v>
      </c>
      <c r="S80" s="203">
        <v>7.79</v>
      </c>
      <c r="T80" s="203">
        <v>0</v>
      </c>
      <c r="U80" s="203">
        <v>15.27</v>
      </c>
      <c r="V80" s="203">
        <v>6.13</v>
      </c>
      <c r="W80" s="203">
        <v>9.94</v>
      </c>
      <c r="X80" s="203">
        <v>43.75</v>
      </c>
      <c r="Y80" s="203">
        <v>0</v>
      </c>
      <c r="Z80">
        <v>0</v>
      </c>
      <c r="AA80" s="203">
        <v>11.12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74.959999999999994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8.99</v>
      </c>
      <c r="L81" s="203">
        <v>555.28</v>
      </c>
      <c r="M81" s="203">
        <v>27.15</v>
      </c>
      <c r="N81" s="203">
        <v>35.04</v>
      </c>
      <c r="O81" s="203">
        <v>0</v>
      </c>
      <c r="P81" s="203">
        <v>41.22</v>
      </c>
      <c r="Q81" s="203">
        <v>3.03</v>
      </c>
      <c r="R81" s="203">
        <v>12.51</v>
      </c>
      <c r="S81" s="203">
        <v>7.79</v>
      </c>
      <c r="T81" s="203">
        <v>0</v>
      </c>
      <c r="U81" s="203">
        <v>14.61</v>
      </c>
      <c r="V81" s="203">
        <v>6.13</v>
      </c>
      <c r="W81" s="203">
        <v>9.94</v>
      </c>
      <c r="X81" s="203">
        <v>43.75</v>
      </c>
      <c r="Y81" s="203">
        <v>0</v>
      </c>
      <c r="Z81">
        <v>0</v>
      </c>
      <c r="AA81" s="203">
        <v>11.12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74.959999999999994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4.95</v>
      </c>
      <c r="L82" s="203">
        <v>555.28</v>
      </c>
      <c r="M82" s="203">
        <v>27.15</v>
      </c>
      <c r="N82" s="203">
        <v>35.04</v>
      </c>
      <c r="O82" s="203">
        <v>0</v>
      </c>
      <c r="P82" s="203">
        <v>41.22</v>
      </c>
      <c r="Q82" s="203">
        <v>3.03</v>
      </c>
      <c r="R82" s="203">
        <v>12.51</v>
      </c>
      <c r="S82" s="203">
        <v>7.79</v>
      </c>
      <c r="T82" s="203">
        <v>0</v>
      </c>
      <c r="U82" s="203">
        <v>14.61</v>
      </c>
      <c r="V82" s="203">
        <v>6.13</v>
      </c>
      <c r="W82" s="203">
        <v>9.94</v>
      </c>
      <c r="X82" s="203">
        <v>43.75</v>
      </c>
      <c r="Y82" s="203">
        <v>0</v>
      </c>
      <c r="Z82">
        <v>0</v>
      </c>
      <c r="AA82" s="203">
        <v>11.12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58.73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74.959999999999994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4.95</v>
      </c>
      <c r="L83" s="203">
        <v>555.28</v>
      </c>
      <c r="M83" s="203">
        <v>27.15</v>
      </c>
      <c r="N83" s="203">
        <v>35.04</v>
      </c>
      <c r="O83" s="203">
        <v>0</v>
      </c>
      <c r="P83" s="203">
        <v>41.22</v>
      </c>
      <c r="Q83" s="203">
        <v>3.03</v>
      </c>
      <c r="R83" s="203">
        <v>12.51</v>
      </c>
      <c r="S83" s="203">
        <v>7.79</v>
      </c>
      <c r="T83" s="203">
        <v>0</v>
      </c>
      <c r="U83" s="203">
        <v>14.61</v>
      </c>
      <c r="V83" s="203">
        <v>5.74</v>
      </c>
      <c r="W83" s="203">
        <v>9.94</v>
      </c>
      <c r="X83" s="203">
        <v>43.75</v>
      </c>
      <c r="Y83" s="203">
        <v>0</v>
      </c>
      <c r="Z83">
        <v>0</v>
      </c>
      <c r="AA83" s="203">
        <v>11.12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58.73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74.959999999999994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4.95</v>
      </c>
      <c r="L84" s="203">
        <v>555.28</v>
      </c>
      <c r="M84" s="203">
        <v>27.15</v>
      </c>
      <c r="N84" s="203">
        <v>35.04</v>
      </c>
      <c r="O84" s="203">
        <v>0</v>
      </c>
      <c r="P84" s="203">
        <v>41.22</v>
      </c>
      <c r="Q84" s="203">
        <v>3.03</v>
      </c>
      <c r="R84" s="203">
        <v>12.51</v>
      </c>
      <c r="S84" s="203">
        <v>7.79</v>
      </c>
      <c r="T84" s="203">
        <v>0</v>
      </c>
      <c r="U84" s="203">
        <v>14.61</v>
      </c>
      <c r="V84" s="203">
        <v>5.74</v>
      </c>
      <c r="W84" s="203">
        <v>9.94</v>
      </c>
      <c r="X84" s="203">
        <v>43.75</v>
      </c>
      <c r="Y84" s="203">
        <v>0</v>
      </c>
      <c r="Z84">
        <v>0</v>
      </c>
      <c r="AA84" s="203">
        <v>11.12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58.73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74.959999999999994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4.95</v>
      </c>
      <c r="L85" s="203">
        <v>499.03</v>
      </c>
      <c r="M85" s="203">
        <v>27.15</v>
      </c>
      <c r="N85" s="203">
        <v>35.04</v>
      </c>
      <c r="O85" s="203">
        <v>0</v>
      </c>
      <c r="P85" s="203">
        <v>41.22</v>
      </c>
      <c r="Q85" s="203">
        <v>3.03</v>
      </c>
      <c r="R85" s="203">
        <v>12.51</v>
      </c>
      <c r="S85" s="203">
        <v>7.79</v>
      </c>
      <c r="T85" s="203">
        <v>0</v>
      </c>
      <c r="U85" s="203">
        <v>14.61</v>
      </c>
      <c r="V85" s="203">
        <v>5.74</v>
      </c>
      <c r="W85" s="203">
        <v>9.94</v>
      </c>
      <c r="X85" s="203">
        <v>43.75</v>
      </c>
      <c r="Y85" s="203">
        <v>0</v>
      </c>
      <c r="Z85">
        <v>0</v>
      </c>
      <c r="AA85" s="203">
        <v>11.12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58.73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74.959999999999994</v>
      </c>
      <c r="AQ85" s="203">
        <v>26.61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4.95</v>
      </c>
      <c r="L86" s="203">
        <v>399.63</v>
      </c>
      <c r="M86" s="203">
        <v>27.15</v>
      </c>
      <c r="N86" s="203">
        <v>35.04</v>
      </c>
      <c r="O86" s="203">
        <v>0</v>
      </c>
      <c r="P86" s="203">
        <v>41.22</v>
      </c>
      <c r="Q86" s="203">
        <v>3.03</v>
      </c>
      <c r="R86" s="203">
        <v>12.51</v>
      </c>
      <c r="S86" s="203">
        <v>7.79</v>
      </c>
      <c r="T86" s="203">
        <v>0</v>
      </c>
      <c r="U86" s="203">
        <v>14.61</v>
      </c>
      <c r="V86" s="203">
        <v>5.74</v>
      </c>
      <c r="W86" s="203">
        <v>9.94</v>
      </c>
      <c r="X86" s="203">
        <v>43.75</v>
      </c>
      <c r="Y86" s="203">
        <v>0</v>
      </c>
      <c r="Z86">
        <v>0</v>
      </c>
      <c r="AA86" s="203">
        <v>11.12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58.73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74.959999999999994</v>
      </c>
      <c r="AQ86" s="203">
        <v>26.61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7.36</v>
      </c>
      <c r="L87" s="203">
        <v>307.70999999999998</v>
      </c>
      <c r="M87" s="203">
        <v>27.15</v>
      </c>
      <c r="N87" s="203">
        <v>35.04</v>
      </c>
      <c r="O87" s="203">
        <v>0</v>
      </c>
      <c r="P87" s="203">
        <v>41.22</v>
      </c>
      <c r="Q87" s="203">
        <v>1.66</v>
      </c>
      <c r="R87" s="203">
        <v>7.1</v>
      </c>
      <c r="S87" s="203">
        <v>4.28</v>
      </c>
      <c r="T87" s="203">
        <v>0</v>
      </c>
      <c r="U87" s="203">
        <v>14.61</v>
      </c>
      <c r="V87" s="203">
        <v>3.75</v>
      </c>
      <c r="W87" s="203">
        <v>9.94</v>
      </c>
      <c r="X87" s="203">
        <v>43.75</v>
      </c>
      <c r="Y87" s="203">
        <v>0</v>
      </c>
      <c r="Z87">
        <v>0</v>
      </c>
      <c r="AA87" s="203">
        <v>11.12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58.73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74.959999999999994</v>
      </c>
      <c r="AQ87" s="203">
        <v>14.42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4.96</v>
      </c>
      <c r="L88" s="203">
        <v>307.70999999999998</v>
      </c>
      <c r="M88" s="203">
        <v>27.15</v>
      </c>
      <c r="N88" s="203">
        <v>35.04</v>
      </c>
      <c r="O88" s="203">
        <v>0</v>
      </c>
      <c r="P88" s="203">
        <v>41.22</v>
      </c>
      <c r="Q88" s="203">
        <v>1.66</v>
      </c>
      <c r="R88" s="203">
        <v>6.88</v>
      </c>
      <c r="S88" s="203">
        <v>4.28</v>
      </c>
      <c r="T88" s="203">
        <v>0</v>
      </c>
      <c r="U88" s="203">
        <v>14.61</v>
      </c>
      <c r="V88" s="203">
        <v>3.75</v>
      </c>
      <c r="W88" s="203">
        <v>9.94</v>
      </c>
      <c r="X88" s="203">
        <v>43.75</v>
      </c>
      <c r="Y88" s="203">
        <v>0</v>
      </c>
      <c r="Z88">
        <v>0</v>
      </c>
      <c r="AA88" s="203">
        <v>11.12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58.73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44.23</v>
      </c>
      <c r="AQ88" s="203">
        <v>14.42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4.95</v>
      </c>
      <c r="L89" s="203">
        <v>307.70999999999998</v>
      </c>
      <c r="M89" s="203">
        <v>27.15</v>
      </c>
      <c r="N89" s="203">
        <v>35.04</v>
      </c>
      <c r="O89" s="203">
        <v>0</v>
      </c>
      <c r="P89" s="203">
        <v>41.22</v>
      </c>
      <c r="Q89" s="203">
        <v>1.66</v>
      </c>
      <c r="R89" s="203">
        <v>6.88</v>
      </c>
      <c r="S89" s="203">
        <v>4.28</v>
      </c>
      <c r="T89" s="203">
        <v>0</v>
      </c>
      <c r="U89" s="203">
        <v>14.61</v>
      </c>
      <c r="V89" s="203">
        <v>3.75</v>
      </c>
      <c r="W89" s="203">
        <v>9.94</v>
      </c>
      <c r="X89" s="203">
        <v>43.75</v>
      </c>
      <c r="Y89" s="203">
        <v>0</v>
      </c>
      <c r="Z89">
        <v>0</v>
      </c>
      <c r="AA89" s="203">
        <v>11.12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58.73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44.23</v>
      </c>
      <c r="AQ89" s="203">
        <v>14.42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4.95</v>
      </c>
      <c r="L90" s="203">
        <v>307.70999999999998</v>
      </c>
      <c r="M90" s="203">
        <v>27.15</v>
      </c>
      <c r="N90" s="203">
        <v>35.04</v>
      </c>
      <c r="O90" s="203">
        <v>0</v>
      </c>
      <c r="P90" s="203">
        <v>41.22</v>
      </c>
      <c r="Q90" s="203">
        <v>1.66</v>
      </c>
      <c r="R90" s="203">
        <v>6.88</v>
      </c>
      <c r="S90" s="203">
        <v>4.28</v>
      </c>
      <c r="T90" s="203">
        <v>0</v>
      </c>
      <c r="U90" s="203">
        <v>14.61</v>
      </c>
      <c r="V90" s="203">
        <v>3.75</v>
      </c>
      <c r="W90" s="203">
        <v>9.94</v>
      </c>
      <c r="X90" s="203">
        <v>43.75</v>
      </c>
      <c r="Y90" s="203">
        <v>0</v>
      </c>
      <c r="Z90">
        <v>0</v>
      </c>
      <c r="AA90" s="203">
        <v>11.12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58.73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44.23</v>
      </c>
      <c r="AQ90" s="203">
        <v>14.42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4.97</v>
      </c>
      <c r="L91" s="203">
        <v>307.70999999999998</v>
      </c>
      <c r="M91" s="203">
        <v>27.15</v>
      </c>
      <c r="N91" s="203">
        <v>35.04</v>
      </c>
      <c r="O91" s="203">
        <v>0</v>
      </c>
      <c r="P91" s="203">
        <v>41.22</v>
      </c>
      <c r="Q91" s="203">
        <v>1.66</v>
      </c>
      <c r="R91" s="203">
        <v>6.88</v>
      </c>
      <c r="S91" s="203">
        <v>4.28</v>
      </c>
      <c r="T91" s="203">
        <v>0</v>
      </c>
      <c r="U91" s="203">
        <v>14.61</v>
      </c>
      <c r="V91" s="203">
        <v>3.38</v>
      </c>
      <c r="W91" s="203">
        <v>9.94</v>
      </c>
      <c r="X91" s="203">
        <v>43.75</v>
      </c>
      <c r="Y91" s="203">
        <v>0</v>
      </c>
      <c r="Z91">
        <v>0</v>
      </c>
      <c r="AA91" s="203">
        <v>11.12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44.23</v>
      </c>
      <c r="AQ91" s="203">
        <v>14.42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4.95</v>
      </c>
      <c r="L92" s="203">
        <v>307.70999999999998</v>
      </c>
      <c r="M92" s="203">
        <v>27.15</v>
      </c>
      <c r="N92" s="203">
        <v>35.04</v>
      </c>
      <c r="O92" s="203">
        <v>0</v>
      </c>
      <c r="P92" s="203">
        <v>41.22</v>
      </c>
      <c r="Q92" s="203">
        <v>1.66</v>
      </c>
      <c r="R92" s="203">
        <v>6.88</v>
      </c>
      <c r="S92" s="203">
        <v>4.28</v>
      </c>
      <c r="T92" s="203">
        <v>0</v>
      </c>
      <c r="U92" s="203">
        <v>14.61</v>
      </c>
      <c r="V92" s="203">
        <v>3.38</v>
      </c>
      <c r="W92" s="203">
        <v>9.94</v>
      </c>
      <c r="X92" s="203">
        <v>43.75</v>
      </c>
      <c r="Y92" s="203">
        <v>0</v>
      </c>
      <c r="Z92">
        <v>0</v>
      </c>
      <c r="AA92" s="203">
        <v>11.12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44.23</v>
      </c>
      <c r="AQ92" s="203">
        <v>14.42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4.95</v>
      </c>
      <c r="L93" s="203">
        <v>307.70999999999998</v>
      </c>
      <c r="M93" s="203">
        <v>27.15</v>
      </c>
      <c r="N93" s="203">
        <v>35.04</v>
      </c>
      <c r="O93" s="203">
        <v>0</v>
      </c>
      <c r="P93" s="203">
        <v>41.22</v>
      </c>
      <c r="Q93" s="203">
        <v>1.66</v>
      </c>
      <c r="R93" s="203">
        <v>6.88</v>
      </c>
      <c r="S93" s="203">
        <v>4.28</v>
      </c>
      <c r="T93" s="203">
        <v>0</v>
      </c>
      <c r="U93" s="203">
        <v>14.61</v>
      </c>
      <c r="V93" s="203">
        <v>3.38</v>
      </c>
      <c r="W93" s="203">
        <v>5.37</v>
      </c>
      <c r="X93" s="203">
        <v>24.04</v>
      </c>
      <c r="Y93" s="203">
        <v>0</v>
      </c>
      <c r="Z93">
        <v>0</v>
      </c>
      <c r="AA93" s="203">
        <v>11.12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44.23</v>
      </c>
      <c r="AQ93" s="203">
        <v>14.42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4.95</v>
      </c>
      <c r="L94" s="203">
        <v>307.70999999999998</v>
      </c>
      <c r="M94" s="203">
        <v>27.15</v>
      </c>
      <c r="N94" s="203">
        <v>35.04</v>
      </c>
      <c r="O94" s="203">
        <v>0</v>
      </c>
      <c r="P94" s="203">
        <v>41.22</v>
      </c>
      <c r="Q94" s="203">
        <v>1.66</v>
      </c>
      <c r="R94" s="203">
        <v>6.88</v>
      </c>
      <c r="S94" s="203">
        <v>4.28</v>
      </c>
      <c r="T94" s="203">
        <v>0</v>
      </c>
      <c r="U94" s="203">
        <v>14.61</v>
      </c>
      <c r="V94" s="203">
        <v>3.37</v>
      </c>
      <c r="W94" s="203">
        <v>5.37</v>
      </c>
      <c r="X94" s="203">
        <v>24.04</v>
      </c>
      <c r="Y94" s="203">
        <v>0</v>
      </c>
      <c r="Z94">
        <v>0</v>
      </c>
      <c r="AA94" s="203">
        <v>11.12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44.23</v>
      </c>
      <c r="AQ94" s="203">
        <v>15.03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4.95</v>
      </c>
      <c r="L95" s="203">
        <v>307.70999999999998</v>
      </c>
      <c r="M95" s="203">
        <v>27.15</v>
      </c>
      <c r="N95" s="203">
        <v>35.04</v>
      </c>
      <c r="O95" s="203">
        <v>0</v>
      </c>
      <c r="P95" s="203">
        <v>41.22</v>
      </c>
      <c r="Q95" s="203">
        <v>1.77</v>
      </c>
      <c r="R95" s="203">
        <v>6.98</v>
      </c>
      <c r="S95" s="203">
        <v>4.3</v>
      </c>
      <c r="T95" s="203">
        <v>0</v>
      </c>
      <c r="U95" s="203">
        <v>14.61</v>
      </c>
      <c r="V95" s="203">
        <v>3.38</v>
      </c>
      <c r="W95" s="203">
        <v>5.37</v>
      </c>
      <c r="X95" s="203">
        <v>24.04</v>
      </c>
      <c r="Y95" s="203">
        <v>0</v>
      </c>
      <c r="Z95">
        <v>0</v>
      </c>
      <c r="AA95" s="203">
        <v>11.12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46</v>
      </c>
      <c r="AQ95" s="203">
        <v>18.239999999999998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4.95</v>
      </c>
      <c r="L96" s="203">
        <v>307.70999999999998</v>
      </c>
      <c r="M96" s="203">
        <v>27.15</v>
      </c>
      <c r="N96" s="203">
        <v>35.04</v>
      </c>
      <c r="O96" s="203">
        <v>0</v>
      </c>
      <c r="P96" s="203">
        <v>41.22</v>
      </c>
      <c r="Q96" s="203">
        <v>1.77</v>
      </c>
      <c r="R96" s="203">
        <v>6.87</v>
      </c>
      <c r="S96" s="203">
        <v>4.3</v>
      </c>
      <c r="T96" s="203">
        <v>0</v>
      </c>
      <c r="U96" s="203">
        <v>14.61</v>
      </c>
      <c r="V96" s="203">
        <v>3.38</v>
      </c>
      <c r="W96" s="203">
        <v>5.37</v>
      </c>
      <c r="X96" s="203">
        <v>24.04</v>
      </c>
      <c r="Y96" s="203">
        <v>0</v>
      </c>
      <c r="Z96">
        <v>0</v>
      </c>
      <c r="AA96" s="203">
        <v>11.12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44.23</v>
      </c>
      <c r="AQ96" s="203">
        <v>18.239999999999998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4.95</v>
      </c>
      <c r="L97" s="203">
        <v>307.70999999999998</v>
      </c>
      <c r="M97" s="203">
        <v>27.15</v>
      </c>
      <c r="N97" s="203">
        <v>35.04</v>
      </c>
      <c r="O97" s="203">
        <v>0</v>
      </c>
      <c r="P97" s="203">
        <v>41.22</v>
      </c>
      <c r="Q97" s="203">
        <v>1.77</v>
      </c>
      <c r="R97" s="203">
        <v>6.87</v>
      </c>
      <c r="S97" s="203">
        <v>4.3</v>
      </c>
      <c r="T97" s="203">
        <v>0</v>
      </c>
      <c r="U97" s="203">
        <v>14.61</v>
      </c>
      <c r="V97" s="203">
        <v>3.38</v>
      </c>
      <c r="W97" s="203">
        <v>5.37</v>
      </c>
      <c r="X97" s="203">
        <v>24.04</v>
      </c>
      <c r="Y97" s="203">
        <v>0</v>
      </c>
      <c r="Z97">
        <v>0</v>
      </c>
      <c r="AA97" s="203">
        <v>11.12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44.23</v>
      </c>
      <c r="AQ97" s="203">
        <v>18.239999999999998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4.95</v>
      </c>
      <c r="L98" s="203">
        <v>307.70999999999998</v>
      </c>
      <c r="M98" s="203">
        <v>27.15</v>
      </c>
      <c r="N98" s="203">
        <v>35.04</v>
      </c>
      <c r="O98" s="203">
        <v>0</v>
      </c>
      <c r="P98" s="203">
        <v>41.22</v>
      </c>
      <c r="Q98" s="203">
        <v>1.77</v>
      </c>
      <c r="R98" s="203">
        <v>6.87</v>
      </c>
      <c r="S98" s="203">
        <v>4.3</v>
      </c>
      <c r="T98" s="203">
        <v>0</v>
      </c>
      <c r="U98" s="203">
        <v>14.61</v>
      </c>
      <c r="V98" s="203">
        <v>3.38</v>
      </c>
      <c r="W98" s="203">
        <v>5.37</v>
      </c>
      <c r="X98" s="203">
        <v>24.04</v>
      </c>
      <c r="Y98" s="203">
        <v>0</v>
      </c>
      <c r="Z98">
        <v>0</v>
      </c>
      <c r="AA98" s="203">
        <v>11.12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44.23</v>
      </c>
      <c r="AQ98" s="203">
        <v>18.239999999999998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0.13635249999999999</v>
      </c>
      <c r="L99">
        <f t="shared" si="0"/>
        <v>8.8092899999999901</v>
      </c>
      <c r="M99">
        <f t="shared" si="0"/>
        <v>0.58739250000000098</v>
      </c>
      <c r="N99">
        <f t="shared" si="0"/>
        <v>0.75816749999999933</v>
      </c>
      <c r="O99">
        <f t="shared" si="0"/>
        <v>0</v>
      </c>
      <c r="P99">
        <f t="shared" si="0"/>
        <v>0.87326999999999844</v>
      </c>
      <c r="Q99">
        <f t="shared" si="0"/>
        <v>5.1685000000000009E-2</v>
      </c>
      <c r="R99">
        <f t="shared" si="0"/>
        <v>0.20854249999999994</v>
      </c>
      <c r="S99">
        <f t="shared" si="0"/>
        <v>0.13095499999999982</v>
      </c>
      <c r="T99">
        <f t="shared" si="0"/>
        <v>0</v>
      </c>
      <c r="U99">
        <f t="shared" si="0"/>
        <v>0.38387749999999965</v>
      </c>
      <c r="V99">
        <f t="shared" si="0"/>
        <v>0.1032924999999999</v>
      </c>
      <c r="W99">
        <f t="shared" si="0"/>
        <v>0.18525000000000022</v>
      </c>
      <c r="X99">
        <f t="shared" si="0"/>
        <v>0.80387499999999967</v>
      </c>
      <c r="Y99">
        <f t="shared" si="0"/>
        <v>0</v>
      </c>
      <c r="Z99">
        <f t="shared" si="0"/>
        <v>0</v>
      </c>
      <c r="AA99">
        <f t="shared" si="0"/>
        <v>0.27178499999999967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0.97846500000000047</v>
      </c>
      <c r="AJ99">
        <f t="shared" si="0"/>
        <v>3.7547499999999998E-2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1.3147824999999993</v>
      </c>
      <c r="AQ99">
        <f t="shared" si="0"/>
        <v>0.4876824999999998</v>
      </c>
      <c r="AR99">
        <f t="shared" si="0"/>
        <v>0.21939750000000011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1.91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1.91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1.91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1.91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1.91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2.19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1.91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2.19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1.91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1.91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2.19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1.91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2.19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1.91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2.19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1.91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2.19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1.91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2.19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1.91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2.19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1.91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2.19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1.91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2.19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1.91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2.19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2.19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2.19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2.19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2.19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2.19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2.19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2.19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2.19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2.19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2.19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2.19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2.19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4.83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4.83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8.92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8.92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13.75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13.75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18.649999999999999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18.649999999999999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1.91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19.690000000000001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1.91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19.690000000000001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1.91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19.690000000000001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1.91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19.690000000000001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1.91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19.690000000000001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1.91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19.690000000000001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1.91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19.690000000000001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1.91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19.690000000000001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1.91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1.91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1.91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1.91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1.91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1.91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1.91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1.91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1.86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1.79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1.79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1.79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1.79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18.690000000000001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1.86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18.690000000000001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1.86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18.690000000000001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1.86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18.690000000000001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1.86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18.690000000000001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1.86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18.690000000000001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1.86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18.690000000000001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1.86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18.690000000000001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1.86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19.7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1.86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19.7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1.86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19.7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1.86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19.7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1.86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1.86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1.86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1.86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19.7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1.86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1.86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1.86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1.86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1.86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1.86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1.86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1.86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1.86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4.5407500000000031E-2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0.3165350000000004</v>
      </c>
      <c r="AJ99">
        <f t="shared" si="0"/>
        <v>1.2592499999999998E-2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0.55000000000000004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0.55000000000000004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0.55000000000000004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0.55000000000000004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0.55000000000000004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0.55000000000000004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0.55000000000000004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0.55000000000000004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0.55000000000000004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0.55000000000000004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0.55000000000000004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0.55000000000000004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0.55000000000000004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0.55000000000000004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0.55000000000000004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0.55000000000000004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0.55000000000000004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0.55000000000000004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0.55000000000000004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0.55000000000000004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0.55000000000000004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0.55000000000000004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0.55000000000000004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4.92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4.92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4.92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4.92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4.92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4.92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4.92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4.92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4.92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4.92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4.92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4.92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4.92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4.92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4.92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4.92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4.92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4.92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4.92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4.92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4.92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4.92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4.92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4.92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4.92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4.92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4.92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4.67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4.67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4.67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4.67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4.67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4.67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4.67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4.67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4.92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4.92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4.92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4.92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4.92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4.92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4.92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4.92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4.92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4.92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4.92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4.92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4.92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4.92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4.92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4.92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4.92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8.3459999999999979E-2</v>
      </c>
      <c r="AJ99">
        <f t="shared" si="0"/>
        <v>3.1625000000000008E-3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30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30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30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30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30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30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30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30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30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30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30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30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30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30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30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30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30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30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30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30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30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30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30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125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125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190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190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39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39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39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39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39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39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39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39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39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39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37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37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37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0.92774999999999996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4.3775000000000004</v>
      </c>
      <c r="L99" s="115">
        <f t="shared" si="0"/>
        <v>0.17249999999999999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19.600000000000001</v>
      </c>
      <c r="E3" s="203">
        <v>0</v>
      </c>
      <c r="F3" s="203">
        <v>0</v>
      </c>
      <c r="G3" s="203">
        <v>23.61</v>
      </c>
      <c r="H3" s="203">
        <v>0</v>
      </c>
      <c r="I3" s="203">
        <v>10.35</v>
      </c>
      <c r="J3" s="203">
        <v>30.33</v>
      </c>
      <c r="K3" s="203">
        <v>236.53</v>
      </c>
      <c r="L3" s="203">
        <v>4.5999999999999996</v>
      </c>
      <c r="M3" s="203">
        <v>2.44</v>
      </c>
      <c r="N3" s="203">
        <v>2</v>
      </c>
      <c r="O3" s="203">
        <v>2.83</v>
      </c>
      <c r="P3" s="203">
        <v>1.06</v>
      </c>
      <c r="Q3" s="203">
        <v>1.52</v>
      </c>
      <c r="R3" s="203">
        <v>8.94</v>
      </c>
      <c r="S3" s="203">
        <v>5.79</v>
      </c>
      <c r="T3" s="203">
        <v>0</v>
      </c>
      <c r="U3" s="203">
        <v>1.31</v>
      </c>
      <c r="V3" s="203">
        <v>4.6500000000000004</v>
      </c>
      <c r="W3" s="203">
        <v>6.92</v>
      </c>
      <c r="X3" s="203">
        <v>31.47</v>
      </c>
      <c r="Y3" s="203">
        <v>0</v>
      </c>
      <c r="Z3" s="203">
        <v>64.94</v>
      </c>
      <c r="AA3" s="203">
        <v>13.51</v>
      </c>
      <c r="AB3" s="203">
        <v>0</v>
      </c>
      <c r="AC3" s="203">
        <v>18.899999999999999</v>
      </c>
      <c r="AD3" s="203">
        <v>0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99.61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19.600000000000001</v>
      </c>
      <c r="E4" s="203">
        <v>0</v>
      </c>
      <c r="F4" s="203">
        <v>0</v>
      </c>
      <c r="G4" s="203">
        <v>23.61</v>
      </c>
      <c r="H4" s="203">
        <v>0</v>
      </c>
      <c r="I4" s="203">
        <v>10.35</v>
      </c>
      <c r="J4" s="203">
        <v>30.33</v>
      </c>
      <c r="K4" s="203">
        <v>236.53</v>
      </c>
      <c r="L4" s="203">
        <v>4.5999999999999996</v>
      </c>
      <c r="M4" s="203">
        <v>2.44</v>
      </c>
      <c r="N4" s="203">
        <v>2</v>
      </c>
      <c r="O4" s="203">
        <v>2.83</v>
      </c>
      <c r="P4" s="203">
        <v>1.06</v>
      </c>
      <c r="Q4" s="203">
        <v>1.52</v>
      </c>
      <c r="R4" s="203">
        <v>8.94</v>
      </c>
      <c r="S4" s="203">
        <v>5.79</v>
      </c>
      <c r="T4" s="203">
        <v>0</v>
      </c>
      <c r="U4" s="203">
        <v>1.31</v>
      </c>
      <c r="V4" s="203">
        <v>4.6500000000000004</v>
      </c>
      <c r="W4" s="203">
        <v>6.92</v>
      </c>
      <c r="X4" s="203">
        <v>31.47</v>
      </c>
      <c r="Y4" s="203">
        <v>0</v>
      </c>
      <c r="Z4" s="203">
        <v>64.94</v>
      </c>
      <c r="AA4" s="203">
        <v>13.51</v>
      </c>
      <c r="AB4" s="203">
        <v>0</v>
      </c>
      <c r="AC4" s="203">
        <v>18.899999999999999</v>
      </c>
      <c r="AD4" s="203">
        <v>0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99.61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19.600000000000001</v>
      </c>
      <c r="E5" s="203">
        <v>0</v>
      </c>
      <c r="F5" s="203">
        <v>0</v>
      </c>
      <c r="G5" s="203">
        <v>23.61</v>
      </c>
      <c r="H5" s="203">
        <v>0</v>
      </c>
      <c r="I5" s="203">
        <v>10.35</v>
      </c>
      <c r="J5" s="203">
        <v>30.33</v>
      </c>
      <c r="K5" s="203">
        <v>236.53</v>
      </c>
      <c r="L5" s="203">
        <v>4.5999999999999996</v>
      </c>
      <c r="M5" s="203">
        <v>2.44</v>
      </c>
      <c r="N5" s="203">
        <v>2</v>
      </c>
      <c r="O5" s="203">
        <v>2.83</v>
      </c>
      <c r="P5" s="203">
        <v>1.06</v>
      </c>
      <c r="Q5" s="203">
        <v>1.52</v>
      </c>
      <c r="R5" s="203">
        <v>8.94</v>
      </c>
      <c r="S5" s="203">
        <v>5.79</v>
      </c>
      <c r="T5" s="203">
        <v>0</v>
      </c>
      <c r="U5" s="203">
        <v>1.31</v>
      </c>
      <c r="V5" s="203">
        <v>4.6500000000000004</v>
      </c>
      <c r="W5" s="203">
        <v>6.8</v>
      </c>
      <c r="X5" s="203">
        <v>31.47</v>
      </c>
      <c r="Y5" s="203">
        <v>0</v>
      </c>
      <c r="Z5" s="203">
        <v>64.94</v>
      </c>
      <c r="AA5" s="203">
        <v>13.51</v>
      </c>
      <c r="AB5" s="203">
        <v>0</v>
      </c>
      <c r="AC5" s="203">
        <v>18.899999999999999</v>
      </c>
      <c r="AD5" s="203">
        <v>0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99.61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19.600000000000001</v>
      </c>
      <c r="E6" s="203">
        <v>0</v>
      </c>
      <c r="F6" s="203">
        <v>0</v>
      </c>
      <c r="G6" s="203">
        <v>23.61</v>
      </c>
      <c r="H6" s="203">
        <v>0</v>
      </c>
      <c r="I6" s="203">
        <v>10.35</v>
      </c>
      <c r="J6" s="203">
        <v>30.33</v>
      </c>
      <c r="K6" s="203">
        <v>236.53</v>
      </c>
      <c r="L6" s="203">
        <v>4.5999999999999996</v>
      </c>
      <c r="M6" s="203">
        <v>2.44</v>
      </c>
      <c r="N6" s="203">
        <v>2</v>
      </c>
      <c r="O6" s="203">
        <v>2.83</v>
      </c>
      <c r="P6" s="203">
        <v>1.06</v>
      </c>
      <c r="Q6" s="203">
        <v>1.52</v>
      </c>
      <c r="R6" s="203">
        <v>8.94</v>
      </c>
      <c r="S6" s="203">
        <v>5.79</v>
      </c>
      <c r="T6" s="203">
        <v>0</v>
      </c>
      <c r="U6" s="203">
        <v>1.31</v>
      </c>
      <c r="V6" s="203">
        <v>4.6500000000000004</v>
      </c>
      <c r="W6" s="203">
        <v>6.8</v>
      </c>
      <c r="X6" s="203">
        <v>31.47</v>
      </c>
      <c r="Y6" s="203">
        <v>0</v>
      </c>
      <c r="Z6" s="203">
        <v>64.94</v>
      </c>
      <c r="AA6" s="203">
        <v>13.51</v>
      </c>
      <c r="AB6" s="203">
        <v>0</v>
      </c>
      <c r="AC6" s="203">
        <v>18.899999999999999</v>
      </c>
      <c r="AD6" s="203">
        <v>0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99.61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19.600000000000001</v>
      </c>
      <c r="E7" s="203">
        <v>0</v>
      </c>
      <c r="F7" s="203">
        <v>0</v>
      </c>
      <c r="G7" s="203">
        <v>23.61</v>
      </c>
      <c r="H7" s="203">
        <v>0</v>
      </c>
      <c r="I7" s="203">
        <v>10.35</v>
      </c>
      <c r="J7" s="203">
        <v>30.33</v>
      </c>
      <c r="K7" s="203">
        <v>236.53</v>
      </c>
      <c r="L7" s="203">
        <v>4.5999999999999996</v>
      </c>
      <c r="M7" s="203">
        <v>2.44</v>
      </c>
      <c r="N7" s="203">
        <v>2</v>
      </c>
      <c r="O7" s="203">
        <v>2.83</v>
      </c>
      <c r="P7" s="203">
        <v>1.06</v>
      </c>
      <c r="Q7" s="203">
        <v>1.52</v>
      </c>
      <c r="R7" s="203">
        <v>8.94</v>
      </c>
      <c r="S7" s="203">
        <v>5.79</v>
      </c>
      <c r="T7" s="203">
        <v>0</v>
      </c>
      <c r="U7" s="203">
        <v>1.31</v>
      </c>
      <c r="V7" s="203">
        <v>4.6500000000000004</v>
      </c>
      <c r="W7" s="203">
        <v>6.8</v>
      </c>
      <c r="X7" s="203">
        <v>31.47</v>
      </c>
      <c r="Y7" s="203">
        <v>0</v>
      </c>
      <c r="Z7" s="203">
        <v>64.94</v>
      </c>
      <c r="AA7" s="203">
        <v>13.51</v>
      </c>
      <c r="AB7" s="203">
        <v>0</v>
      </c>
      <c r="AC7" s="203">
        <v>18.899999999999999</v>
      </c>
      <c r="AD7" s="203">
        <v>0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99.61</v>
      </c>
      <c r="AL7" s="203">
        <v>0</v>
      </c>
      <c r="AM7" s="203">
        <v>0</v>
      </c>
      <c r="AN7" s="203">
        <v>0</v>
      </c>
      <c r="AO7" s="203">
        <v>308.17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19.600000000000001</v>
      </c>
      <c r="E8" s="203">
        <v>0</v>
      </c>
      <c r="F8" s="203">
        <v>0</v>
      </c>
      <c r="G8" s="203">
        <v>23.61</v>
      </c>
      <c r="H8" s="203">
        <v>0</v>
      </c>
      <c r="I8" s="203">
        <v>10.35</v>
      </c>
      <c r="J8" s="203">
        <v>30.33</v>
      </c>
      <c r="K8" s="203">
        <v>236.53</v>
      </c>
      <c r="L8" s="203">
        <v>4.5999999999999996</v>
      </c>
      <c r="M8" s="203">
        <v>2.44</v>
      </c>
      <c r="N8" s="203">
        <v>2</v>
      </c>
      <c r="O8" s="203">
        <v>2.83</v>
      </c>
      <c r="P8" s="203">
        <v>1.06</v>
      </c>
      <c r="Q8" s="203">
        <v>1.52</v>
      </c>
      <c r="R8" s="203">
        <v>8.94</v>
      </c>
      <c r="S8" s="203">
        <v>5.79</v>
      </c>
      <c r="T8" s="203">
        <v>0</v>
      </c>
      <c r="U8" s="203">
        <v>1.31</v>
      </c>
      <c r="V8" s="203">
        <v>4.6500000000000004</v>
      </c>
      <c r="W8" s="203">
        <v>6.8</v>
      </c>
      <c r="X8" s="203">
        <v>31.47</v>
      </c>
      <c r="Y8" s="203">
        <v>0</v>
      </c>
      <c r="Z8" s="203">
        <v>64.94</v>
      </c>
      <c r="AA8" s="203">
        <v>13.51</v>
      </c>
      <c r="AB8" s="203">
        <v>0</v>
      </c>
      <c r="AC8" s="203">
        <v>18.899999999999999</v>
      </c>
      <c r="AD8" s="203">
        <v>0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99.61</v>
      </c>
      <c r="AL8" s="203">
        <v>0</v>
      </c>
      <c r="AM8" s="203">
        <v>0</v>
      </c>
      <c r="AN8" s="203">
        <v>0</v>
      </c>
      <c r="AO8" s="203">
        <v>308.17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19.600000000000001</v>
      </c>
      <c r="E9" s="203">
        <v>0</v>
      </c>
      <c r="F9" s="203">
        <v>0</v>
      </c>
      <c r="G9" s="203">
        <v>23.61</v>
      </c>
      <c r="H9" s="203">
        <v>0</v>
      </c>
      <c r="I9" s="203">
        <v>10.35</v>
      </c>
      <c r="J9" s="203">
        <v>30.33</v>
      </c>
      <c r="K9" s="203">
        <v>236.53</v>
      </c>
      <c r="L9" s="203">
        <v>4.5999999999999996</v>
      </c>
      <c r="M9" s="203">
        <v>2.44</v>
      </c>
      <c r="N9" s="203">
        <v>2</v>
      </c>
      <c r="O9" s="203">
        <v>2.83</v>
      </c>
      <c r="P9" s="203">
        <v>1.06</v>
      </c>
      <c r="Q9" s="203">
        <v>1.52</v>
      </c>
      <c r="R9" s="203">
        <v>8.94</v>
      </c>
      <c r="S9" s="203">
        <v>5.79</v>
      </c>
      <c r="T9" s="203">
        <v>0</v>
      </c>
      <c r="U9" s="203">
        <v>1.31</v>
      </c>
      <c r="V9" s="203">
        <v>4.6500000000000004</v>
      </c>
      <c r="W9" s="203">
        <v>6.8</v>
      </c>
      <c r="X9" s="203">
        <v>31.47</v>
      </c>
      <c r="Y9" s="203">
        <v>0</v>
      </c>
      <c r="Z9" s="203">
        <v>64.94</v>
      </c>
      <c r="AA9" s="203">
        <v>13.51</v>
      </c>
      <c r="AB9" s="203">
        <v>0</v>
      </c>
      <c r="AC9" s="203">
        <v>18.899999999999999</v>
      </c>
      <c r="AD9" s="203">
        <v>0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99.61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19.600000000000001</v>
      </c>
      <c r="E10" s="203">
        <v>0</v>
      </c>
      <c r="F10" s="203">
        <v>0</v>
      </c>
      <c r="G10" s="203">
        <v>23.61</v>
      </c>
      <c r="H10" s="203">
        <v>0</v>
      </c>
      <c r="I10" s="203">
        <v>10.35</v>
      </c>
      <c r="J10" s="203">
        <v>30.33</v>
      </c>
      <c r="K10" s="203">
        <v>236.53</v>
      </c>
      <c r="L10" s="203">
        <v>4.5999999999999996</v>
      </c>
      <c r="M10" s="203">
        <v>2.44</v>
      </c>
      <c r="N10" s="203">
        <v>2</v>
      </c>
      <c r="O10" s="203">
        <v>2.83</v>
      </c>
      <c r="P10" s="203">
        <v>1.06</v>
      </c>
      <c r="Q10" s="203">
        <v>1.52</v>
      </c>
      <c r="R10" s="203">
        <v>8.94</v>
      </c>
      <c r="S10" s="203">
        <v>5.79</v>
      </c>
      <c r="T10" s="203">
        <v>0</v>
      </c>
      <c r="U10" s="203">
        <v>1.31</v>
      </c>
      <c r="V10" s="203">
        <v>4.6500000000000004</v>
      </c>
      <c r="W10" s="203">
        <v>6.8</v>
      </c>
      <c r="X10" s="203">
        <v>31.47</v>
      </c>
      <c r="Y10" s="203">
        <v>0</v>
      </c>
      <c r="Z10" s="203">
        <v>64.94</v>
      </c>
      <c r="AA10" s="203">
        <v>13.51</v>
      </c>
      <c r="AB10" s="203">
        <v>0</v>
      </c>
      <c r="AC10" s="203">
        <v>18.899999999999999</v>
      </c>
      <c r="AD10" s="203">
        <v>0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99.61</v>
      </c>
      <c r="AL10" s="203">
        <v>0</v>
      </c>
      <c r="AM10" s="203">
        <v>0</v>
      </c>
      <c r="AN10" s="203">
        <v>0</v>
      </c>
      <c r="AO10" s="203">
        <v>308.17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19.600000000000001</v>
      </c>
      <c r="E11" s="203">
        <v>0</v>
      </c>
      <c r="F11" s="203">
        <v>0</v>
      </c>
      <c r="G11" s="203">
        <v>23.61</v>
      </c>
      <c r="H11" s="203">
        <v>0</v>
      </c>
      <c r="I11" s="203">
        <v>10.35</v>
      </c>
      <c r="J11" s="203">
        <v>30.33</v>
      </c>
      <c r="K11" s="203">
        <v>236.53</v>
      </c>
      <c r="L11" s="203">
        <v>4.5999999999999996</v>
      </c>
      <c r="M11" s="203">
        <v>2.44</v>
      </c>
      <c r="N11" s="203">
        <v>2</v>
      </c>
      <c r="O11" s="203">
        <v>2.83</v>
      </c>
      <c r="P11" s="203">
        <v>1.06</v>
      </c>
      <c r="Q11" s="203">
        <v>1.52</v>
      </c>
      <c r="R11" s="203">
        <v>8.94</v>
      </c>
      <c r="S11" s="203">
        <v>5.79</v>
      </c>
      <c r="T11" s="203">
        <v>0</v>
      </c>
      <c r="U11" s="203">
        <v>1.31</v>
      </c>
      <c r="V11" s="203">
        <v>4.6500000000000004</v>
      </c>
      <c r="W11" s="203">
        <v>7.11</v>
      </c>
      <c r="X11" s="203">
        <v>31.47</v>
      </c>
      <c r="Y11" s="203">
        <v>0</v>
      </c>
      <c r="Z11" s="203">
        <v>64.94</v>
      </c>
      <c r="AA11" s="203">
        <v>13.51</v>
      </c>
      <c r="AB11" s="203">
        <v>0</v>
      </c>
      <c r="AC11" s="203">
        <v>18.899999999999999</v>
      </c>
      <c r="AD11" s="203">
        <v>0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99.61</v>
      </c>
      <c r="AL11" s="203">
        <v>0</v>
      </c>
      <c r="AM11" s="203">
        <v>0</v>
      </c>
      <c r="AN11" s="203">
        <v>0</v>
      </c>
      <c r="AO11" s="203">
        <v>308.17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19.600000000000001</v>
      </c>
      <c r="E12" s="203">
        <v>0</v>
      </c>
      <c r="F12" s="203">
        <v>0</v>
      </c>
      <c r="G12" s="203">
        <v>23.61</v>
      </c>
      <c r="H12" s="203">
        <v>0</v>
      </c>
      <c r="I12" s="203">
        <v>10.35</v>
      </c>
      <c r="J12" s="203">
        <v>30.33</v>
      </c>
      <c r="K12" s="203">
        <v>236.53</v>
      </c>
      <c r="L12" s="203">
        <v>4.5999999999999996</v>
      </c>
      <c r="M12" s="203">
        <v>2.44</v>
      </c>
      <c r="N12" s="203">
        <v>2</v>
      </c>
      <c r="O12" s="203">
        <v>2.83</v>
      </c>
      <c r="P12" s="203">
        <v>1.06</v>
      </c>
      <c r="Q12" s="203">
        <v>1.52</v>
      </c>
      <c r="R12" s="203">
        <v>8.94</v>
      </c>
      <c r="S12" s="203">
        <v>5.79</v>
      </c>
      <c r="T12" s="203">
        <v>0</v>
      </c>
      <c r="U12" s="203">
        <v>1.31</v>
      </c>
      <c r="V12" s="203">
        <v>4.6500000000000004</v>
      </c>
      <c r="W12" s="203">
        <v>7.11</v>
      </c>
      <c r="X12" s="203">
        <v>31.47</v>
      </c>
      <c r="Y12" s="203">
        <v>0</v>
      </c>
      <c r="Z12" s="203">
        <v>64.94</v>
      </c>
      <c r="AA12" s="203">
        <v>13.51</v>
      </c>
      <c r="AB12" s="203">
        <v>0</v>
      </c>
      <c r="AC12" s="203">
        <v>18.899999999999999</v>
      </c>
      <c r="AD12" s="203">
        <v>0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99.61</v>
      </c>
      <c r="AL12" s="203">
        <v>0</v>
      </c>
      <c r="AM12" s="203">
        <v>0</v>
      </c>
      <c r="AN12" s="203">
        <v>0</v>
      </c>
      <c r="AO12" s="203">
        <v>308.17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19.600000000000001</v>
      </c>
      <c r="E13" s="203">
        <v>0</v>
      </c>
      <c r="F13" s="203">
        <v>0</v>
      </c>
      <c r="G13" s="203">
        <v>23.61</v>
      </c>
      <c r="H13" s="203">
        <v>0</v>
      </c>
      <c r="I13" s="203">
        <v>10.35</v>
      </c>
      <c r="J13" s="203">
        <v>30.33</v>
      </c>
      <c r="K13" s="203">
        <v>236.53</v>
      </c>
      <c r="L13" s="203">
        <v>4.5999999999999996</v>
      </c>
      <c r="M13" s="203">
        <v>2.44</v>
      </c>
      <c r="N13" s="203">
        <v>2</v>
      </c>
      <c r="O13" s="203">
        <v>2.83</v>
      </c>
      <c r="P13" s="203">
        <v>1.06</v>
      </c>
      <c r="Q13" s="203">
        <v>1.52</v>
      </c>
      <c r="R13" s="203">
        <v>8.94</v>
      </c>
      <c r="S13" s="203">
        <v>5.79</v>
      </c>
      <c r="T13" s="203">
        <v>0</v>
      </c>
      <c r="U13" s="203">
        <v>1.31</v>
      </c>
      <c r="V13" s="203">
        <v>4.6500000000000004</v>
      </c>
      <c r="W13" s="203">
        <v>7.11</v>
      </c>
      <c r="X13" s="203">
        <v>31.47</v>
      </c>
      <c r="Y13" s="203">
        <v>0</v>
      </c>
      <c r="Z13" s="203">
        <v>64.94</v>
      </c>
      <c r="AA13" s="203">
        <v>13.51</v>
      </c>
      <c r="AB13" s="203">
        <v>0</v>
      </c>
      <c r="AC13" s="203">
        <v>18.899999999999999</v>
      </c>
      <c r="AD13" s="203">
        <v>0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99.61</v>
      </c>
      <c r="AL13" s="203">
        <v>0</v>
      </c>
      <c r="AM13" s="203">
        <v>0</v>
      </c>
      <c r="AN13" s="203">
        <v>0</v>
      </c>
      <c r="AO13" s="203">
        <v>308.17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19.690000000000001</v>
      </c>
      <c r="E14" s="203">
        <v>0</v>
      </c>
      <c r="F14" s="203">
        <v>0</v>
      </c>
      <c r="G14" s="203">
        <v>23.61</v>
      </c>
      <c r="H14" s="203">
        <v>0</v>
      </c>
      <c r="I14" s="203">
        <v>10.35</v>
      </c>
      <c r="J14" s="203">
        <v>30.33</v>
      </c>
      <c r="K14" s="203">
        <v>236.53</v>
      </c>
      <c r="L14" s="203">
        <v>4.5999999999999996</v>
      </c>
      <c r="M14" s="203">
        <v>2.44</v>
      </c>
      <c r="N14" s="203">
        <v>2</v>
      </c>
      <c r="O14" s="203">
        <v>2.83</v>
      </c>
      <c r="P14" s="203">
        <v>1.06</v>
      </c>
      <c r="Q14" s="203">
        <v>1.52</v>
      </c>
      <c r="R14" s="203">
        <v>8.94</v>
      </c>
      <c r="S14" s="203">
        <v>5.79</v>
      </c>
      <c r="T14" s="203">
        <v>0</v>
      </c>
      <c r="U14" s="203">
        <v>1.31</v>
      </c>
      <c r="V14" s="203">
        <v>4.6500000000000004</v>
      </c>
      <c r="W14" s="203">
        <v>7.11</v>
      </c>
      <c r="X14" s="203">
        <v>31.47</v>
      </c>
      <c r="Y14" s="203">
        <v>0</v>
      </c>
      <c r="Z14" s="203">
        <v>64.94</v>
      </c>
      <c r="AA14" s="203">
        <v>13.51</v>
      </c>
      <c r="AB14" s="203">
        <v>0</v>
      </c>
      <c r="AC14" s="203">
        <v>18.899999999999999</v>
      </c>
      <c r="AD14" s="203">
        <v>0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99.61</v>
      </c>
      <c r="AL14" s="203">
        <v>0</v>
      </c>
      <c r="AM14" s="203">
        <v>0</v>
      </c>
      <c r="AN14" s="203">
        <v>0</v>
      </c>
      <c r="AO14" s="203">
        <v>308.17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19.690000000000001</v>
      </c>
      <c r="E15" s="203">
        <v>0</v>
      </c>
      <c r="F15" s="203">
        <v>0</v>
      </c>
      <c r="G15" s="203">
        <v>23.61</v>
      </c>
      <c r="H15" s="203">
        <v>0</v>
      </c>
      <c r="I15" s="203">
        <v>10.35</v>
      </c>
      <c r="J15" s="203">
        <v>30.33</v>
      </c>
      <c r="K15" s="203">
        <v>236.53</v>
      </c>
      <c r="L15" s="203">
        <v>4.5999999999999996</v>
      </c>
      <c r="M15" s="203">
        <v>2.44</v>
      </c>
      <c r="N15" s="203">
        <v>2</v>
      </c>
      <c r="O15" s="203">
        <v>2.83</v>
      </c>
      <c r="P15" s="203">
        <v>1.06</v>
      </c>
      <c r="Q15" s="203">
        <v>1.52</v>
      </c>
      <c r="R15" s="203">
        <v>8.94</v>
      </c>
      <c r="S15" s="203">
        <v>5.79</v>
      </c>
      <c r="T15" s="203">
        <v>0</v>
      </c>
      <c r="U15" s="203">
        <v>1.31</v>
      </c>
      <c r="V15" s="203">
        <v>4.6500000000000004</v>
      </c>
      <c r="W15" s="203">
        <v>7.11</v>
      </c>
      <c r="X15" s="203">
        <v>31.47</v>
      </c>
      <c r="Y15" s="203">
        <v>0</v>
      </c>
      <c r="Z15" s="203">
        <v>64.94</v>
      </c>
      <c r="AA15" s="203">
        <v>13.51</v>
      </c>
      <c r="AB15" s="203">
        <v>0</v>
      </c>
      <c r="AC15" s="203">
        <v>18.899999999999999</v>
      </c>
      <c r="AD15" s="203">
        <v>0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99.61</v>
      </c>
      <c r="AL15" s="203">
        <v>0</v>
      </c>
      <c r="AM15" s="203">
        <v>0</v>
      </c>
      <c r="AN15" s="203">
        <v>0</v>
      </c>
      <c r="AO15" s="203">
        <v>308.17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19.690000000000001</v>
      </c>
      <c r="E16" s="203">
        <v>0</v>
      </c>
      <c r="F16" s="203">
        <v>0</v>
      </c>
      <c r="G16" s="203">
        <v>23.61</v>
      </c>
      <c r="H16" s="203">
        <v>0</v>
      </c>
      <c r="I16" s="203">
        <v>10.35</v>
      </c>
      <c r="J16" s="203">
        <v>30.33</v>
      </c>
      <c r="K16" s="203">
        <v>236.53</v>
      </c>
      <c r="L16" s="203">
        <v>4.5999999999999996</v>
      </c>
      <c r="M16" s="203">
        <v>2.44</v>
      </c>
      <c r="N16" s="203">
        <v>2</v>
      </c>
      <c r="O16" s="203">
        <v>2.83</v>
      </c>
      <c r="P16" s="203">
        <v>1.06</v>
      </c>
      <c r="Q16" s="203">
        <v>1.52</v>
      </c>
      <c r="R16" s="203">
        <v>8.94</v>
      </c>
      <c r="S16" s="203">
        <v>5.79</v>
      </c>
      <c r="T16" s="203">
        <v>0</v>
      </c>
      <c r="U16" s="203">
        <v>1.31</v>
      </c>
      <c r="V16" s="203">
        <v>4.6500000000000004</v>
      </c>
      <c r="W16" s="203">
        <v>7.11</v>
      </c>
      <c r="X16" s="203">
        <v>31.47</v>
      </c>
      <c r="Y16" s="203">
        <v>0</v>
      </c>
      <c r="Z16" s="203">
        <v>64.94</v>
      </c>
      <c r="AA16" s="203">
        <v>13.51</v>
      </c>
      <c r="AB16" s="203">
        <v>0</v>
      </c>
      <c r="AC16" s="203">
        <v>18.899999999999999</v>
      </c>
      <c r="AD16" s="203">
        <v>0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99.61</v>
      </c>
      <c r="AL16" s="203">
        <v>0</v>
      </c>
      <c r="AM16" s="203">
        <v>0</v>
      </c>
      <c r="AN16" s="203">
        <v>0</v>
      </c>
      <c r="AO16" s="203">
        <v>308.17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19.690000000000001</v>
      </c>
      <c r="E17" s="203">
        <v>0</v>
      </c>
      <c r="F17" s="203">
        <v>0</v>
      </c>
      <c r="G17" s="203">
        <v>23.61</v>
      </c>
      <c r="H17" s="203">
        <v>0</v>
      </c>
      <c r="I17" s="203">
        <v>10.35</v>
      </c>
      <c r="J17" s="203">
        <v>30.33</v>
      </c>
      <c r="K17" s="203">
        <v>238.45</v>
      </c>
      <c r="L17" s="203">
        <v>4.5999999999999996</v>
      </c>
      <c r="M17" s="203">
        <v>2.44</v>
      </c>
      <c r="N17" s="203">
        <v>2</v>
      </c>
      <c r="O17" s="203">
        <v>2.83</v>
      </c>
      <c r="P17" s="203">
        <v>1.06</v>
      </c>
      <c r="Q17" s="203">
        <v>1.99</v>
      </c>
      <c r="R17" s="203">
        <v>8.7799999999999994</v>
      </c>
      <c r="S17" s="203">
        <v>5.79</v>
      </c>
      <c r="T17" s="203">
        <v>0</v>
      </c>
      <c r="U17" s="203">
        <v>1.31</v>
      </c>
      <c r="V17" s="203">
        <v>4.33</v>
      </c>
      <c r="W17" s="203">
        <v>7.11</v>
      </c>
      <c r="X17" s="203">
        <v>30.68</v>
      </c>
      <c r="Y17" s="203">
        <v>0</v>
      </c>
      <c r="Z17" s="203">
        <v>66.06</v>
      </c>
      <c r="AA17" s="203">
        <v>13.51</v>
      </c>
      <c r="AB17" s="203">
        <v>0</v>
      </c>
      <c r="AC17" s="203">
        <v>18.899999999999999</v>
      </c>
      <c r="AD17" s="203">
        <v>0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99.61</v>
      </c>
      <c r="AL17" s="203">
        <v>0</v>
      </c>
      <c r="AM17" s="203">
        <v>0</v>
      </c>
      <c r="AN17" s="203">
        <v>0</v>
      </c>
      <c r="AO17" s="203">
        <v>308.17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19.690000000000001</v>
      </c>
      <c r="E18" s="203">
        <v>0</v>
      </c>
      <c r="F18" s="203">
        <v>0</v>
      </c>
      <c r="G18" s="203">
        <v>23.61</v>
      </c>
      <c r="H18" s="203">
        <v>0</v>
      </c>
      <c r="I18" s="203">
        <v>10.35</v>
      </c>
      <c r="J18" s="203">
        <v>30.33</v>
      </c>
      <c r="K18" s="203">
        <v>238.45</v>
      </c>
      <c r="L18" s="203">
        <v>4.5999999999999996</v>
      </c>
      <c r="M18" s="203">
        <v>2.44</v>
      </c>
      <c r="N18" s="203">
        <v>2</v>
      </c>
      <c r="O18" s="203">
        <v>2.83</v>
      </c>
      <c r="P18" s="203">
        <v>1.06</v>
      </c>
      <c r="Q18" s="203">
        <v>1.99</v>
      </c>
      <c r="R18" s="203">
        <v>8.7799999999999994</v>
      </c>
      <c r="S18" s="203">
        <v>5.79</v>
      </c>
      <c r="T18" s="203">
        <v>0</v>
      </c>
      <c r="U18" s="203">
        <v>1.31</v>
      </c>
      <c r="V18" s="203">
        <v>4.33</v>
      </c>
      <c r="W18" s="203">
        <v>7.11</v>
      </c>
      <c r="X18" s="203">
        <v>30.68</v>
      </c>
      <c r="Y18" s="203">
        <v>0</v>
      </c>
      <c r="Z18" s="203">
        <v>66.06</v>
      </c>
      <c r="AA18" s="203">
        <v>13.51</v>
      </c>
      <c r="AB18" s="203">
        <v>0</v>
      </c>
      <c r="AC18" s="203">
        <v>18.899999999999999</v>
      </c>
      <c r="AD18" s="203">
        <v>0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99.61</v>
      </c>
      <c r="AL18" s="203">
        <v>0</v>
      </c>
      <c r="AM18" s="203">
        <v>0</v>
      </c>
      <c r="AN18" s="203">
        <v>0</v>
      </c>
      <c r="AO18" s="203">
        <v>308.17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19.690000000000001</v>
      </c>
      <c r="E19" s="203">
        <v>0</v>
      </c>
      <c r="F19" s="203">
        <v>0</v>
      </c>
      <c r="G19" s="203">
        <v>23.61</v>
      </c>
      <c r="H19" s="203">
        <v>0</v>
      </c>
      <c r="I19" s="203">
        <v>10.35</v>
      </c>
      <c r="J19" s="203">
        <v>30.33</v>
      </c>
      <c r="K19" s="203">
        <v>238.45</v>
      </c>
      <c r="L19" s="203">
        <v>4.5999999999999996</v>
      </c>
      <c r="M19" s="203">
        <v>2.44</v>
      </c>
      <c r="N19" s="203">
        <v>2</v>
      </c>
      <c r="O19" s="203">
        <v>2.83</v>
      </c>
      <c r="P19" s="203">
        <v>1.06</v>
      </c>
      <c r="Q19" s="203">
        <v>1.99</v>
      </c>
      <c r="R19" s="203">
        <v>8.7799999999999994</v>
      </c>
      <c r="S19" s="203">
        <v>5.79</v>
      </c>
      <c r="T19" s="203">
        <v>0</v>
      </c>
      <c r="U19" s="203">
        <v>1.1000000000000001</v>
      </c>
      <c r="V19" s="203">
        <v>4.33</v>
      </c>
      <c r="W19" s="203">
        <v>7.11</v>
      </c>
      <c r="X19" s="203">
        <v>30.68</v>
      </c>
      <c r="Y19" s="203">
        <v>0</v>
      </c>
      <c r="Z19" s="203">
        <v>66.06</v>
      </c>
      <c r="AA19" s="203">
        <v>13.51</v>
      </c>
      <c r="AB19" s="203">
        <v>0</v>
      </c>
      <c r="AC19" s="203">
        <v>18.899999999999999</v>
      </c>
      <c r="AD19" s="203">
        <v>0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99.61</v>
      </c>
      <c r="AL19" s="203">
        <v>0</v>
      </c>
      <c r="AM19" s="203">
        <v>0</v>
      </c>
      <c r="AN19" s="203">
        <v>0</v>
      </c>
      <c r="AO19" s="203">
        <v>308.17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19.690000000000001</v>
      </c>
      <c r="E20" s="203">
        <v>0</v>
      </c>
      <c r="F20" s="203">
        <v>0</v>
      </c>
      <c r="G20" s="203">
        <v>23.61</v>
      </c>
      <c r="H20" s="203">
        <v>0</v>
      </c>
      <c r="I20" s="203">
        <v>10.35</v>
      </c>
      <c r="J20" s="203">
        <v>30.33</v>
      </c>
      <c r="K20" s="203">
        <v>238.45</v>
      </c>
      <c r="L20" s="203">
        <v>4.5999999999999996</v>
      </c>
      <c r="M20" s="203">
        <v>2.44</v>
      </c>
      <c r="N20" s="203">
        <v>2</v>
      </c>
      <c r="O20" s="203">
        <v>2.83</v>
      </c>
      <c r="P20" s="203">
        <v>1.06</v>
      </c>
      <c r="Q20" s="203">
        <v>1.99</v>
      </c>
      <c r="R20" s="203">
        <v>8.7799999999999994</v>
      </c>
      <c r="S20" s="203">
        <v>5.79</v>
      </c>
      <c r="T20" s="203">
        <v>0</v>
      </c>
      <c r="U20" s="203">
        <v>1.1000000000000001</v>
      </c>
      <c r="V20" s="203">
        <v>4.33</v>
      </c>
      <c r="W20" s="203">
        <v>7.11</v>
      </c>
      <c r="X20" s="203">
        <v>30.68</v>
      </c>
      <c r="Y20" s="203">
        <v>0</v>
      </c>
      <c r="Z20" s="203">
        <v>66.06</v>
      </c>
      <c r="AA20" s="203">
        <v>13.51</v>
      </c>
      <c r="AB20" s="203">
        <v>0</v>
      </c>
      <c r="AC20" s="203">
        <v>18.899999999999999</v>
      </c>
      <c r="AD20" s="203">
        <v>0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99.61</v>
      </c>
      <c r="AL20" s="203">
        <v>0</v>
      </c>
      <c r="AM20" s="203">
        <v>0</v>
      </c>
      <c r="AN20" s="203">
        <v>0</v>
      </c>
      <c r="AO20" s="203">
        <v>308.17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19.78</v>
      </c>
      <c r="E21" s="203">
        <v>0</v>
      </c>
      <c r="F21" s="203">
        <v>0</v>
      </c>
      <c r="G21" s="203">
        <v>23.61</v>
      </c>
      <c r="H21" s="203">
        <v>0</v>
      </c>
      <c r="I21" s="203">
        <v>10.35</v>
      </c>
      <c r="J21" s="203">
        <v>30.33</v>
      </c>
      <c r="K21" s="203">
        <v>238.45</v>
      </c>
      <c r="L21" s="203">
        <v>4.5999999999999996</v>
      </c>
      <c r="M21" s="203">
        <v>2.44</v>
      </c>
      <c r="N21" s="203">
        <v>2</v>
      </c>
      <c r="O21" s="203">
        <v>2.83</v>
      </c>
      <c r="P21" s="203">
        <v>1.06</v>
      </c>
      <c r="Q21" s="203">
        <v>1.99</v>
      </c>
      <c r="R21" s="203">
        <v>8.7799999999999994</v>
      </c>
      <c r="S21" s="203">
        <v>5.79</v>
      </c>
      <c r="T21" s="203">
        <v>0</v>
      </c>
      <c r="U21" s="203">
        <v>1.1000000000000001</v>
      </c>
      <c r="V21" s="203">
        <v>4.33</v>
      </c>
      <c r="W21" s="203">
        <v>7.11</v>
      </c>
      <c r="X21" s="203">
        <v>30.68</v>
      </c>
      <c r="Y21" s="203">
        <v>0</v>
      </c>
      <c r="Z21" s="203">
        <v>66.06</v>
      </c>
      <c r="AA21" s="203">
        <v>13.51</v>
      </c>
      <c r="AB21" s="203">
        <v>0</v>
      </c>
      <c r="AC21" s="203">
        <v>18.899999999999999</v>
      </c>
      <c r="AD21" s="203">
        <v>0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99.61</v>
      </c>
      <c r="AL21" s="203">
        <v>0</v>
      </c>
      <c r="AM21" s="203">
        <v>0</v>
      </c>
      <c r="AN21" s="203">
        <v>0</v>
      </c>
      <c r="AO21" s="203">
        <v>308.17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19.78</v>
      </c>
      <c r="E22" s="203">
        <v>0</v>
      </c>
      <c r="F22" s="203">
        <v>0</v>
      </c>
      <c r="G22" s="203">
        <v>23.61</v>
      </c>
      <c r="H22" s="203">
        <v>0</v>
      </c>
      <c r="I22" s="203">
        <v>10.35</v>
      </c>
      <c r="J22" s="203">
        <v>30.33</v>
      </c>
      <c r="K22" s="203">
        <v>238.45</v>
      </c>
      <c r="L22" s="203">
        <v>4.5999999999999996</v>
      </c>
      <c r="M22" s="203">
        <v>2.44</v>
      </c>
      <c r="N22" s="203">
        <v>2</v>
      </c>
      <c r="O22" s="203">
        <v>2.83</v>
      </c>
      <c r="P22" s="203">
        <v>1.06</v>
      </c>
      <c r="Q22" s="203">
        <v>1.99</v>
      </c>
      <c r="R22" s="203">
        <v>8.7799999999999994</v>
      </c>
      <c r="S22" s="203">
        <v>5.79</v>
      </c>
      <c r="T22" s="203">
        <v>0</v>
      </c>
      <c r="U22" s="203">
        <v>1.1000000000000001</v>
      </c>
      <c r="V22" s="203">
        <v>4.33</v>
      </c>
      <c r="W22" s="203">
        <v>7.11</v>
      </c>
      <c r="X22" s="203">
        <v>30.68</v>
      </c>
      <c r="Y22" s="203">
        <v>0</v>
      </c>
      <c r="Z22" s="203">
        <v>66.06</v>
      </c>
      <c r="AA22" s="203">
        <v>13.51</v>
      </c>
      <c r="AB22" s="203">
        <v>0</v>
      </c>
      <c r="AC22" s="203">
        <v>18.899999999999999</v>
      </c>
      <c r="AD22" s="203">
        <v>0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99.61</v>
      </c>
      <c r="AL22" s="203">
        <v>0</v>
      </c>
      <c r="AM22" s="203">
        <v>0</v>
      </c>
      <c r="AN22" s="203">
        <v>0</v>
      </c>
      <c r="AO22" s="203">
        <v>308.17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19.78</v>
      </c>
      <c r="E23" s="203">
        <v>0</v>
      </c>
      <c r="F23" s="203">
        <v>0</v>
      </c>
      <c r="G23" s="203">
        <v>23.61</v>
      </c>
      <c r="H23" s="203">
        <v>0</v>
      </c>
      <c r="I23" s="203">
        <v>10.35</v>
      </c>
      <c r="J23" s="203">
        <v>30.33</v>
      </c>
      <c r="K23" s="203">
        <v>238.45</v>
      </c>
      <c r="L23" s="203">
        <v>4.5999999999999996</v>
      </c>
      <c r="M23" s="203">
        <v>2.44</v>
      </c>
      <c r="N23" s="203">
        <v>2</v>
      </c>
      <c r="O23" s="203">
        <v>2.83</v>
      </c>
      <c r="P23" s="203">
        <v>1.06</v>
      </c>
      <c r="Q23" s="203">
        <v>1.99</v>
      </c>
      <c r="R23" s="203">
        <v>8.7799999999999994</v>
      </c>
      <c r="S23" s="203">
        <v>5.79</v>
      </c>
      <c r="T23" s="203">
        <v>0</v>
      </c>
      <c r="U23" s="203">
        <v>1.1000000000000001</v>
      </c>
      <c r="V23" s="203">
        <v>4.33</v>
      </c>
      <c r="W23" s="203">
        <v>7.11</v>
      </c>
      <c r="X23" s="203">
        <v>30.68</v>
      </c>
      <c r="Y23" s="203">
        <v>0</v>
      </c>
      <c r="Z23" s="203">
        <v>66.87</v>
      </c>
      <c r="AA23" s="203">
        <v>13.51</v>
      </c>
      <c r="AB23" s="203">
        <v>0</v>
      </c>
      <c r="AC23" s="203">
        <v>18.899999999999999</v>
      </c>
      <c r="AD23" s="203">
        <v>0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99.61</v>
      </c>
      <c r="AL23" s="203">
        <v>0</v>
      </c>
      <c r="AM23" s="203">
        <v>0</v>
      </c>
      <c r="AN23" s="203">
        <v>0</v>
      </c>
      <c r="AO23" s="203">
        <v>308.17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19.78</v>
      </c>
      <c r="E24" s="203">
        <v>0</v>
      </c>
      <c r="F24" s="203">
        <v>0</v>
      </c>
      <c r="G24" s="203">
        <v>23.61</v>
      </c>
      <c r="H24" s="203">
        <v>0</v>
      </c>
      <c r="I24" s="203">
        <v>10.35</v>
      </c>
      <c r="J24" s="203">
        <v>30.33</v>
      </c>
      <c r="K24" s="203">
        <v>238.45</v>
      </c>
      <c r="L24" s="203">
        <v>4.5999999999999996</v>
      </c>
      <c r="M24" s="203">
        <v>2.4500000000000002</v>
      </c>
      <c r="N24" s="203">
        <v>2</v>
      </c>
      <c r="O24" s="203">
        <v>2.83</v>
      </c>
      <c r="P24" s="203">
        <v>2.1800000000000002</v>
      </c>
      <c r="Q24" s="203">
        <v>1.99</v>
      </c>
      <c r="R24" s="203">
        <v>8.7799999999999994</v>
      </c>
      <c r="S24" s="203">
        <v>5.79</v>
      </c>
      <c r="T24" s="203">
        <v>0</v>
      </c>
      <c r="U24" s="203">
        <v>1.1000000000000001</v>
      </c>
      <c r="V24" s="203">
        <v>4.33</v>
      </c>
      <c r="W24" s="203">
        <v>7.11</v>
      </c>
      <c r="X24" s="203">
        <v>30.68</v>
      </c>
      <c r="Y24" s="203">
        <v>0</v>
      </c>
      <c r="Z24" s="203">
        <v>66.87</v>
      </c>
      <c r="AA24" s="203">
        <v>13.51</v>
      </c>
      <c r="AB24" s="203">
        <v>0</v>
      </c>
      <c r="AC24" s="203">
        <v>18.899999999999999</v>
      </c>
      <c r="AD24" s="203">
        <v>0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99.61</v>
      </c>
      <c r="AL24" s="203">
        <v>0</v>
      </c>
      <c r="AM24" s="203">
        <v>0</v>
      </c>
      <c r="AN24" s="203">
        <v>0</v>
      </c>
      <c r="AO24" s="203">
        <v>308.17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19.78</v>
      </c>
      <c r="E25" s="203">
        <v>0</v>
      </c>
      <c r="F25" s="203">
        <v>0</v>
      </c>
      <c r="G25" s="203">
        <v>23.61</v>
      </c>
      <c r="H25" s="203">
        <v>0</v>
      </c>
      <c r="I25" s="203">
        <v>10.35</v>
      </c>
      <c r="J25" s="203">
        <v>30.33</v>
      </c>
      <c r="K25" s="203">
        <v>238.45</v>
      </c>
      <c r="L25" s="203">
        <v>4.5999999999999996</v>
      </c>
      <c r="M25" s="203">
        <v>2.4500000000000002</v>
      </c>
      <c r="N25" s="203">
        <v>2</v>
      </c>
      <c r="O25" s="203">
        <v>2.83</v>
      </c>
      <c r="P25" s="203">
        <v>1.06</v>
      </c>
      <c r="Q25" s="203">
        <v>2.13</v>
      </c>
      <c r="R25" s="203">
        <v>8.7799999999999994</v>
      </c>
      <c r="S25" s="203">
        <v>5.82</v>
      </c>
      <c r="T25" s="203">
        <v>0</v>
      </c>
      <c r="U25" s="203">
        <v>1.1000000000000001</v>
      </c>
      <c r="V25" s="203">
        <v>4.33</v>
      </c>
      <c r="W25" s="203">
        <v>7.11</v>
      </c>
      <c r="X25" s="203">
        <v>30.68</v>
      </c>
      <c r="Y25" s="203">
        <v>0</v>
      </c>
      <c r="Z25" s="203">
        <v>66.87</v>
      </c>
      <c r="AA25" s="203">
        <v>14.51</v>
      </c>
      <c r="AB25" s="203">
        <v>0</v>
      </c>
      <c r="AC25" s="203">
        <v>18.899999999999999</v>
      </c>
      <c r="AD25" s="203">
        <v>0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99.61</v>
      </c>
      <c r="AL25" s="203">
        <v>0</v>
      </c>
      <c r="AM25" s="203">
        <v>0</v>
      </c>
      <c r="AN25" s="203">
        <v>0</v>
      </c>
      <c r="AO25" s="203">
        <v>308.17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19.78</v>
      </c>
      <c r="E26" s="203">
        <v>0</v>
      </c>
      <c r="F26" s="203">
        <v>0</v>
      </c>
      <c r="G26" s="203">
        <v>23.61</v>
      </c>
      <c r="H26" s="203">
        <v>0</v>
      </c>
      <c r="I26" s="203">
        <v>10.35</v>
      </c>
      <c r="J26" s="203">
        <v>30.33</v>
      </c>
      <c r="K26" s="203">
        <v>201.91</v>
      </c>
      <c r="L26" s="203">
        <v>0.36</v>
      </c>
      <c r="M26" s="203">
        <v>2.4500000000000002</v>
      </c>
      <c r="N26" s="203">
        <v>2</v>
      </c>
      <c r="O26" s="203">
        <v>2.83</v>
      </c>
      <c r="P26" s="203">
        <v>1.06</v>
      </c>
      <c r="Q26" s="203">
        <v>0.17</v>
      </c>
      <c r="R26" s="203">
        <v>0.71</v>
      </c>
      <c r="S26" s="203">
        <v>0.44</v>
      </c>
      <c r="T26" s="203">
        <v>0</v>
      </c>
      <c r="U26" s="203">
        <v>1.1000000000000001</v>
      </c>
      <c r="V26" s="203">
        <v>0.35</v>
      </c>
      <c r="W26" s="203">
        <v>0.56999999999999995</v>
      </c>
      <c r="X26" s="203">
        <v>2.52</v>
      </c>
      <c r="Y26" s="203">
        <v>0</v>
      </c>
      <c r="Z26" s="203">
        <v>4.71</v>
      </c>
      <c r="AA26" s="203">
        <v>1.52</v>
      </c>
      <c r="AB26" s="203">
        <v>0</v>
      </c>
      <c r="AC26" s="203">
        <v>18.899999999999999</v>
      </c>
      <c r="AD26" s="203">
        <v>0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99.61</v>
      </c>
      <c r="AL26" s="203">
        <v>0</v>
      </c>
      <c r="AM26" s="203">
        <v>0</v>
      </c>
      <c r="AN26" s="203">
        <v>0</v>
      </c>
      <c r="AO26" s="203">
        <v>308.17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19.78</v>
      </c>
      <c r="E27" s="203">
        <v>0</v>
      </c>
      <c r="F27" s="203">
        <v>0</v>
      </c>
      <c r="G27" s="203">
        <v>23.61</v>
      </c>
      <c r="H27" s="203">
        <v>0</v>
      </c>
      <c r="I27" s="203">
        <v>10.35</v>
      </c>
      <c r="J27" s="203">
        <v>30.33</v>
      </c>
      <c r="K27" s="203">
        <v>134.6</v>
      </c>
      <c r="L27" s="203">
        <v>0.36</v>
      </c>
      <c r="M27" s="203">
        <v>2.4500000000000002</v>
      </c>
      <c r="N27" s="203">
        <v>2</v>
      </c>
      <c r="O27" s="203">
        <v>2.83</v>
      </c>
      <c r="P27" s="203">
        <v>1.06</v>
      </c>
      <c r="Q27" s="203">
        <v>0.17</v>
      </c>
      <c r="R27" s="203">
        <v>0.71</v>
      </c>
      <c r="S27" s="203">
        <v>0.44</v>
      </c>
      <c r="T27" s="203">
        <v>0</v>
      </c>
      <c r="U27" s="203">
        <v>1.1000000000000001</v>
      </c>
      <c r="V27" s="203">
        <v>0.35</v>
      </c>
      <c r="W27" s="203">
        <v>0.56999999999999995</v>
      </c>
      <c r="X27" s="203">
        <v>2.5</v>
      </c>
      <c r="Y27" s="203">
        <v>0</v>
      </c>
      <c r="Z27" s="203">
        <v>4.71</v>
      </c>
      <c r="AA27" s="203">
        <v>1.52</v>
      </c>
      <c r="AB27" s="203">
        <v>0</v>
      </c>
      <c r="AC27" s="203">
        <v>18.899999999999999</v>
      </c>
      <c r="AD27" s="203">
        <v>0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99.61</v>
      </c>
      <c r="AL27" s="203">
        <v>0</v>
      </c>
      <c r="AM27" s="203">
        <v>0</v>
      </c>
      <c r="AN27" s="203">
        <v>0</v>
      </c>
      <c r="AO27" s="203">
        <v>308.17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19.78</v>
      </c>
      <c r="E28" s="203">
        <v>0</v>
      </c>
      <c r="F28" s="203">
        <v>0</v>
      </c>
      <c r="G28" s="203">
        <v>23.61</v>
      </c>
      <c r="H28" s="203">
        <v>0</v>
      </c>
      <c r="I28" s="203">
        <v>10.35</v>
      </c>
      <c r="J28" s="203">
        <v>30.33</v>
      </c>
      <c r="K28" s="203">
        <v>109.36</v>
      </c>
      <c r="L28" s="203">
        <v>0.36</v>
      </c>
      <c r="M28" s="203">
        <v>2.4500000000000002</v>
      </c>
      <c r="N28" s="203">
        <v>2</v>
      </c>
      <c r="O28" s="203">
        <v>2.83</v>
      </c>
      <c r="P28" s="203">
        <v>1.06</v>
      </c>
      <c r="Q28" s="203">
        <v>0.17</v>
      </c>
      <c r="R28" s="203">
        <v>0.72</v>
      </c>
      <c r="S28" s="203">
        <v>0.51</v>
      </c>
      <c r="T28" s="203">
        <v>0</v>
      </c>
      <c r="U28" s="203">
        <v>1.1000000000000001</v>
      </c>
      <c r="V28" s="203">
        <v>0.35</v>
      </c>
      <c r="W28" s="203">
        <v>0.66</v>
      </c>
      <c r="X28" s="203">
        <v>2.5</v>
      </c>
      <c r="Y28" s="203">
        <v>0</v>
      </c>
      <c r="Z28" s="203">
        <v>4.71</v>
      </c>
      <c r="AA28" s="203">
        <v>1.52</v>
      </c>
      <c r="AB28" s="203">
        <v>0</v>
      </c>
      <c r="AC28" s="203">
        <v>18.899999999999999</v>
      </c>
      <c r="AD28" s="203">
        <v>0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99.61</v>
      </c>
      <c r="AL28" s="203">
        <v>0</v>
      </c>
      <c r="AM28" s="203">
        <v>0</v>
      </c>
      <c r="AN28" s="203">
        <v>0</v>
      </c>
      <c r="AO28" s="203">
        <v>308.17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19.88</v>
      </c>
      <c r="E29" s="203">
        <v>0</v>
      </c>
      <c r="F29" s="203">
        <v>0</v>
      </c>
      <c r="G29" s="203">
        <v>23.61</v>
      </c>
      <c r="H29" s="203">
        <v>0</v>
      </c>
      <c r="I29" s="203">
        <v>10.35</v>
      </c>
      <c r="J29" s="203">
        <v>30.33</v>
      </c>
      <c r="K29" s="203">
        <v>37.270000000000003</v>
      </c>
      <c r="L29" s="203">
        <v>0.36</v>
      </c>
      <c r="M29" s="203">
        <v>2.4500000000000002</v>
      </c>
      <c r="N29" s="203">
        <v>2</v>
      </c>
      <c r="O29" s="203">
        <v>2.83</v>
      </c>
      <c r="P29" s="203">
        <v>1.06</v>
      </c>
      <c r="Q29" s="203">
        <v>0.17</v>
      </c>
      <c r="R29" s="203">
        <v>0.72</v>
      </c>
      <c r="S29" s="203">
        <v>0.44</v>
      </c>
      <c r="T29" s="203">
        <v>0</v>
      </c>
      <c r="U29" s="203">
        <v>1.1000000000000001</v>
      </c>
      <c r="V29" s="203">
        <v>0.35</v>
      </c>
      <c r="W29" s="203">
        <v>0.56999999999999995</v>
      </c>
      <c r="X29" s="203">
        <v>2.5</v>
      </c>
      <c r="Y29" s="203">
        <v>0</v>
      </c>
      <c r="Z29" s="203">
        <v>4.71</v>
      </c>
      <c r="AA29" s="203">
        <v>1.52</v>
      </c>
      <c r="AB29" s="203">
        <v>0</v>
      </c>
      <c r="AC29" s="203">
        <v>18.899999999999999</v>
      </c>
      <c r="AD29" s="203">
        <v>0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99.61</v>
      </c>
      <c r="AL29" s="203">
        <v>0</v>
      </c>
      <c r="AM29" s="203">
        <v>0</v>
      </c>
      <c r="AN29" s="203">
        <v>0</v>
      </c>
      <c r="AO29" s="203">
        <v>308.17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19.88</v>
      </c>
      <c r="E30" s="203">
        <v>0</v>
      </c>
      <c r="F30" s="203">
        <v>0</v>
      </c>
      <c r="G30" s="203">
        <v>23.61</v>
      </c>
      <c r="H30" s="203">
        <v>0</v>
      </c>
      <c r="I30" s="203">
        <v>10.35</v>
      </c>
      <c r="J30" s="203">
        <v>30.33</v>
      </c>
      <c r="K30" s="203">
        <v>19.559999999999999</v>
      </c>
      <c r="L30" s="203">
        <v>0.33</v>
      </c>
      <c r="M30" s="203">
        <v>2.4500000000000002</v>
      </c>
      <c r="N30" s="203">
        <v>2</v>
      </c>
      <c r="O30" s="203">
        <v>2.83</v>
      </c>
      <c r="P30" s="203">
        <v>1.06</v>
      </c>
      <c r="Q30" s="203">
        <v>0.17</v>
      </c>
      <c r="R30" s="203">
        <v>0.72</v>
      </c>
      <c r="S30" s="203">
        <v>0.44</v>
      </c>
      <c r="T30" s="203">
        <v>0</v>
      </c>
      <c r="U30" s="203">
        <v>1.1000000000000001</v>
      </c>
      <c r="V30" s="203">
        <v>0.35</v>
      </c>
      <c r="W30" s="203">
        <v>0.56999999999999995</v>
      </c>
      <c r="X30" s="203">
        <v>2.5</v>
      </c>
      <c r="Y30" s="203">
        <v>0</v>
      </c>
      <c r="Z30" s="203">
        <v>4.71</v>
      </c>
      <c r="AA30" s="203">
        <v>1.52</v>
      </c>
      <c r="AB30" s="203">
        <v>0</v>
      </c>
      <c r="AC30" s="203">
        <v>18.899999999999999</v>
      </c>
      <c r="AD30" s="203">
        <v>0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99.61</v>
      </c>
      <c r="AL30" s="203">
        <v>0</v>
      </c>
      <c r="AM30" s="203">
        <v>0</v>
      </c>
      <c r="AN30" s="203">
        <v>0</v>
      </c>
      <c r="AO30" s="203">
        <v>308.17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19.88</v>
      </c>
      <c r="E31" s="203">
        <v>0</v>
      </c>
      <c r="F31" s="203">
        <v>0</v>
      </c>
      <c r="G31" s="203">
        <v>23.61</v>
      </c>
      <c r="H31" s="203">
        <v>0</v>
      </c>
      <c r="I31" s="203">
        <v>10.35</v>
      </c>
      <c r="J31" s="203">
        <v>30.33</v>
      </c>
      <c r="K31" s="203">
        <v>19.559999999999999</v>
      </c>
      <c r="L31" s="203">
        <v>0.33</v>
      </c>
      <c r="M31" s="203">
        <v>2.4500000000000002</v>
      </c>
      <c r="N31" s="203">
        <v>2</v>
      </c>
      <c r="O31" s="203">
        <v>2.83</v>
      </c>
      <c r="P31" s="203">
        <v>1.06</v>
      </c>
      <c r="Q31" s="203">
        <v>0.17</v>
      </c>
      <c r="R31" s="203">
        <v>0.72</v>
      </c>
      <c r="S31" s="203">
        <v>0.44</v>
      </c>
      <c r="T31" s="203">
        <v>0</v>
      </c>
      <c r="U31" s="203">
        <v>1.1000000000000001</v>
      </c>
      <c r="V31" s="203">
        <v>0.35</v>
      </c>
      <c r="W31" s="203">
        <v>0.56999999999999995</v>
      </c>
      <c r="X31" s="203">
        <v>2.5</v>
      </c>
      <c r="Y31" s="203">
        <v>0</v>
      </c>
      <c r="Z31" s="203">
        <v>4.71</v>
      </c>
      <c r="AA31" s="203">
        <v>1.52</v>
      </c>
      <c r="AB31" s="203">
        <v>0</v>
      </c>
      <c r="AC31" s="203">
        <v>18.899999999999999</v>
      </c>
      <c r="AD31" s="203">
        <v>0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79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19.88</v>
      </c>
      <c r="E32" s="203">
        <v>0</v>
      </c>
      <c r="F32" s="203">
        <v>0</v>
      </c>
      <c r="G32" s="203">
        <v>23.61</v>
      </c>
      <c r="H32" s="203">
        <v>0</v>
      </c>
      <c r="I32" s="203">
        <v>10.35</v>
      </c>
      <c r="J32" s="203">
        <v>30.33</v>
      </c>
      <c r="K32" s="203">
        <v>19.559999999999999</v>
      </c>
      <c r="L32" s="203">
        <v>0.33</v>
      </c>
      <c r="M32" s="203">
        <v>2.4500000000000002</v>
      </c>
      <c r="N32" s="203">
        <v>2</v>
      </c>
      <c r="O32" s="203">
        <v>2.83</v>
      </c>
      <c r="P32" s="203">
        <v>1.06</v>
      </c>
      <c r="Q32" s="203">
        <v>0.17</v>
      </c>
      <c r="R32" s="203">
        <v>0.72</v>
      </c>
      <c r="S32" s="203">
        <v>0.44</v>
      </c>
      <c r="T32" s="203">
        <v>0</v>
      </c>
      <c r="U32" s="203">
        <v>1.1000000000000001</v>
      </c>
      <c r="V32" s="203">
        <v>0.35</v>
      </c>
      <c r="W32" s="203">
        <v>0.56999999999999995</v>
      </c>
      <c r="X32" s="203">
        <v>2.5</v>
      </c>
      <c r="Y32" s="203">
        <v>0</v>
      </c>
      <c r="Z32" s="203">
        <v>4.71</v>
      </c>
      <c r="AA32" s="203">
        <v>1.52</v>
      </c>
      <c r="AB32" s="203">
        <v>0</v>
      </c>
      <c r="AC32" s="203">
        <v>18.899999999999999</v>
      </c>
      <c r="AD32" s="203">
        <v>0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79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19.88</v>
      </c>
      <c r="E33" s="203">
        <v>0</v>
      </c>
      <c r="F33" s="203">
        <v>0</v>
      </c>
      <c r="G33" s="203">
        <v>23.61</v>
      </c>
      <c r="H33" s="203">
        <v>0</v>
      </c>
      <c r="I33" s="203">
        <v>10.35</v>
      </c>
      <c r="J33" s="203">
        <v>30.33</v>
      </c>
      <c r="K33" s="203">
        <v>19.559999999999999</v>
      </c>
      <c r="L33" s="203">
        <v>0.33</v>
      </c>
      <c r="M33" s="203">
        <v>2.4500000000000002</v>
      </c>
      <c r="N33" s="203">
        <v>2</v>
      </c>
      <c r="O33" s="203">
        <v>2.83</v>
      </c>
      <c r="P33" s="203">
        <v>1.06</v>
      </c>
      <c r="Q33" s="203">
        <v>0.17</v>
      </c>
      <c r="R33" s="203">
        <v>0.72</v>
      </c>
      <c r="S33" s="203">
        <v>0.44</v>
      </c>
      <c r="T33" s="203">
        <v>0</v>
      </c>
      <c r="U33" s="203">
        <v>1.1000000000000001</v>
      </c>
      <c r="V33" s="203">
        <v>0.35</v>
      </c>
      <c r="W33" s="203">
        <v>0.56999999999999995</v>
      </c>
      <c r="X33" s="203">
        <v>2.5</v>
      </c>
      <c r="Y33" s="203">
        <v>0</v>
      </c>
      <c r="Z33" s="203">
        <v>4.71</v>
      </c>
      <c r="AA33" s="203">
        <v>1.52</v>
      </c>
      <c r="AB33" s="203">
        <v>0</v>
      </c>
      <c r="AC33" s="203">
        <v>18.899999999999999</v>
      </c>
      <c r="AD33" s="203">
        <v>0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61.56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19.88</v>
      </c>
      <c r="E34" s="203">
        <v>0</v>
      </c>
      <c r="F34" s="203">
        <v>0</v>
      </c>
      <c r="G34" s="203">
        <v>23.61</v>
      </c>
      <c r="H34" s="203">
        <v>0</v>
      </c>
      <c r="I34" s="203">
        <v>10.35</v>
      </c>
      <c r="J34" s="203">
        <v>30.33</v>
      </c>
      <c r="K34" s="203">
        <v>19.559999999999999</v>
      </c>
      <c r="L34" s="203">
        <v>0.33</v>
      </c>
      <c r="M34" s="203">
        <v>2.4500000000000002</v>
      </c>
      <c r="N34" s="203">
        <v>2</v>
      </c>
      <c r="O34" s="203">
        <v>2.83</v>
      </c>
      <c r="P34" s="203">
        <v>1.06</v>
      </c>
      <c r="Q34" s="203">
        <v>0.17</v>
      </c>
      <c r="R34" s="203">
        <v>0.72</v>
      </c>
      <c r="S34" s="203">
        <v>0.44</v>
      </c>
      <c r="T34" s="203">
        <v>0</v>
      </c>
      <c r="U34" s="203">
        <v>1.1000000000000001</v>
      </c>
      <c r="V34" s="203">
        <v>0.35</v>
      </c>
      <c r="W34" s="203">
        <v>0.56999999999999995</v>
      </c>
      <c r="X34" s="203">
        <v>2.5</v>
      </c>
      <c r="Y34" s="203">
        <v>0</v>
      </c>
      <c r="Z34" s="203">
        <v>4.71</v>
      </c>
      <c r="AA34" s="203">
        <v>1.52</v>
      </c>
      <c r="AB34" s="203">
        <v>0</v>
      </c>
      <c r="AC34" s="203">
        <v>18.899999999999999</v>
      </c>
      <c r="AD34" s="203">
        <v>0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61.56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19.88</v>
      </c>
      <c r="E35" s="203">
        <v>0</v>
      </c>
      <c r="F35" s="203">
        <v>0</v>
      </c>
      <c r="G35" s="203">
        <v>23.61</v>
      </c>
      <c r="H35" s="203">
        <v>0</v>
      </c>
      <c r="I35" s="203">
        <v>10.35</v>
      </c>
      <c r="J35" s="203">
        <v>30.33</v>
      </c>
      <c r="K35" s="203">
        <v>19.559999999999999</v>
      </c>
      <c r="L35" s="203">
        <v>0.2</v>
      </c>
      <c r="M35" s="203">
        <v>2.4500000000000002</v>
      </c>
      <c r="N35" s="203">
        <v>2</v>
      </c>
      <c r="O35" s="203">
        <v>2.83</v>
      </c>
      <c r="P35" s="203">
        <v>1.06</v>
      </c>
      <c r="Q35" s="203">
        <v>0.17</v>
      </c>
      <c r="R35" s="203">
        <v>0.72</v>
      </c>
      <c r="S35" s="203">
        <v>0.44</v>
      </c>
      <c r="T35" s="203">
        <v>0</v>
      </c>
      <c r="U35" s="203">
        <v>1.49</v>
      </c>
      <c r="V35" s="203">
        <v>0.35</v>
      </c>
      <c r="W35" s="203">
        <v>0.56999999999999995</v>
      </c>
      <c r="X35" s="203">
        <v>2.5</v>
      </c>
      <c r="Y35" s="203">
        <v>0</v>
      </c>
      <c r="Z35" s="203">
        <v>4.71</v>
      </c>
      <c r="AA35" s="203">
        <v>1.52</v>
      </c>
      <c r="AB35" s="203">
        <v>0</v>
      </c>
      <c r="AC35" s="203">
        <v>18.899999999999999</v>
      </c>
      <c r="AD35" s="203">
        <v>0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40.950000000000003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19.88</v>
      </c>
      <c r="E36" s="203">
        <v>0</v>
      </c>
      <c r="F36" s="203">
        <v>0</v>
      </c>
      <c r="G36" s="203">
        <v>23.61</v>
      </c>
      <c r="H36" s="203">
        <v>0</v>
      </c>
      <c r="I36" s="203">
        <v>10.35</v>
      </c>
      <c r="J36" s="203">
        <v>30.33</v>
      </c>
      <c r="K36" s="203">
        <v>19.559999999999999</v>
      </c>
      <c r="L36" s="203">
        <v>0.26</v>
      </c>
      <c r="M36" s="203">
        <v>2.4500000000000002</v>
      </c>
      <c r="N36" s="203">
        <v>2</v>
      </c>
      <c r="O36" s="203">
        <v>2.83</v>
      </c>
      <c r="P36" s="203">
        <v>1.06</v>
      </c>
      <c r="Q36" s="203">
        <v>0.17</v>
      </c>
      <c r="R36" s="203">
        <v>0.72</v>
      </c>
      <c r="S36" s="203">
        <v>0.44</v>
      </c>
      <c r="T36" s="203">
        <v>0</v>
      </c>
      <c r="U36" s="203">
        <v>1.75</v>
      </c>
      <c r="V36" s="203">
        <v>0.35</v>
      </c>
      <c r="W36" s="203">
        <v>0.56999999999999995</v>
      </c>
      <c r="X36" s="203">
        <v>2.5</v>
      </c>
      <c r="Y36" s="203">
        <v>0</v>
      </c>
      <c r="Z36" s="203">
        <v>4.71</v>
      </c>
      <c r="AA36" s="203">
        <v>1.52</v>
      </c>
      <c r="AB36" s="203">
        <v>0</v>
      </c>
      <c r="AC36" s="203">
        <v>18.899999999999999</v>
      </c>
      <c r="AD36" s="203">
        <v>0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40.950000000000003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19.739999999999998</v>
      </c>
      <c r="E37" s="203">
        <v>0</v>
      </c>
      <c r="F37" s="203">
        <v>0</v>
      </c>
      <c r="G37" s="203">
        <v>23.61</v>
      </c>
      <c r="H37" s="203">
        <v>0</v>
      </c>
      <c r="I37" s="203">
        <v>10.35</v>
      </c>
      <c r="J37" s="203">
        <v>30.33</v>
      </c>
      <c r="K37" s="203">
        <v>19.559999999999999</v>
      </c>
      <c r="L37" s="203">
        <v>0.21</v>
      </c>
      <c r="M37" s="203">
        <v>2.4500000000000002</v>
      </c>
      <c r="N37" s="203">
        <v>2</v>
      </c>
      <c r="O37" s="203">
        <v>2.83</v>
      </c>
      <c r="P37" s="203">
        <v>1.06</v>
      </c>
      <c r="Q37" s="203">
        <v>0.17</v>
      </c>
      <c r="R37" s="203">
        <v>0.72</v>
      </c>
      <c r="S37" s="203">
        <v>0.44</v>
      </c>
      <c r="T37" s="203">
        <v>0</v>
      </c>
      <c r="U37" s="203">
        <v>1.82</v>
      </c>
      <c r="V37" s="203">
        <v>0.35</v>
      </c>
      <c r="W37" s="203">
        <v>0.56999999999999995</v>
      </c>
      <c r="X37" s="203">
        <v>2.5</v>
      </c>
      <c r="Y37" s="203">
        <v>0</v>
      </c>
      <c r="Z37" s="203">
        <v>4.71</v>
      </c>
      <c r="AA37" s="203">
        <v>1.52</v>
      </c>
      <c r="AB37" s="203">
        <v>0</v>
      </c>
      <c r="AC37" s="203">
        <v>18.899999999999999</v>
      </c>
      <c r="AD37" s="203">
        <v>0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20.02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19.739999999999998</v>
      </c>
      <c r="E38" s="203">
        <v>0</v>
      </c>
      <c r="F38" s="203">
        <v>0</v>
      </c>
      <c r="G38" s="203">
        <v>23.61</v>
      </c>
      <c r="H38" s="203">
        <v>0</v>
      </c>
      <c r="I38" s="203">
        <v>10.35</v>
      </c>
      <c r="J38" s="203">
        <v>30.33</v>
      </c>
      <c r="K38" s="203">
        <v>19.559999999999999</v>
      </c>
      <c r="L38" s="203">
        <v>0.2</v>
      </c>
      <c r="M38" s="203">
        <v>2.4500000000000002</v>
      </c>
      <c r="N38" s="203">
        <v>2</v>
      </c>
      <c r="O38" s="203">
        <v>2.83</v>
      </c>
      <c r="P38" s="203">
        <v>1.06</v>
      </c>
      <c r="Q38" s="203">
        <v>0.17</v>
      </c>
      <c r="R38" s="203">
        <v>0.72</v>
      </c>
      <c r="S38" s="203">
        <v>0.44</v>
      </c>
      <c r="T38" s="203">
        <v>0</v>
      </c>
      <c r="U38" s="203">
        <v>1.88</v>
      </c>
      <c r="V38" s="203">
        <v>0.35</v>
      </c>
      <c r="W38" s="203">
        <v>0.56999999999999995</v>
      </c>
      <c r="X38" s="203">
        <v>2.5</v>
      </c>
      <c r="Y38" s="203">
        <v>0</v>
      </c>
      <c r="Z38" s="203">
        <v>4.71</v>
      </c>
      <c r="AA38" s="203">
        <v>1.52</v>
      </c>
      <c r="AB38" s="203">
        <v>0</v>
      </c>
      <c r="AC38" s="203">
        <v>18.899999999999999</v>
      </c>
      <c r="AD38" s="203">
        <v>0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20.02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19.510000000000002</v>
      </c>
      <c r="E39" s="203">
        <v>0</v>
      </c>
      <c r="F39" s="203">
        <v>0</v>
      </c>
      <c r="G39" s="203">
        <v>23.61</v>
      </c>
      <c r="H39" s="203">
        <v>0</v>
      </c>
      <c r="I39" s="203">
        <v>10.35</v>
      </c>
      <c r="J39" s="203">
        <v>30.33</v>
      </c>
      <c r="K39" s="203">
        <v>76.64</v>
      </c>
      <c r="L39" s="203">
        <v>0.18</v>
      </c>
      <c r="M39" s="203">
        <v>2.4500000000000002</v>
      </c>
      <c r="N39" s="203">
        <v>2</v>
      </c>
      <c r="O39" s="203">
        <v>2.83</v>
      </c>
      <c r="P39" s="203">
        <v>1.06</v>
      </c>
      <c r="Q39" s="203">
        <v>0.17</v>
      </c>
      <c r="R39" s="203">
        <v>0.72</v>
      </c>
      <c r="S39" s="203">
        <v>0.44</v>
      </c>
      <c r="T39" s="203">
        <v>0</v>
      </c>
      <c r="U39" s="203">
        <v>1.94</v>
      </c>
      <c r="V39" s="203">
        <v>0.35</v>
      </c>
      <c r="W39" s="203">
        <v>0.56999999999999995</v>
      </c>
      <c r="X39" s="203">
        <v>2.5</v>
      </c>
      <c r="Y39" s="203">
        <v>0</v>
      </c>
      <c r="Z39" s="203">
        <v>4.71</v>
      </c>
      <c r="AA39" s="203">
        <v>1.52</v>
      </c>
      <c r="AB39" s="203">
        <v>0</v>
      </c>
      <c r="AC39" s="203">
        <v>18.899999999999999</v>
      </c>
      <c r="AD39" s="203">
        <v>0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15.59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19.510000000000002</v>
      </c>
      <c r="E40" s="203">
        <v>0</v>
      </c>
      <c r="F40" s="203">
        <v>0</v>
      </c>
      <c r="G40" s="203">
        <v>23.61</v>
      </c>
      <c r="H40" s="203">
        <v>0</v>
      </c>
      <c r="I40" s="203">
        <v>10.35</v>
      </c>
      <c r="J40" s="203">
        <v>30.33</v>
      </c>
      <c r="K40" s="203">
        <v>124.72</v>
      </c>
      <c r="L40" s="203">
        <v>0.18</v>
      </c>
      <c r="M40" s="203">
        <v>2.4500000000000002</v>
      </c>
      <c r="N40" s="203">
        <v>2</v>
      </c>
      <c r="O40" s="203">
        <v>2.83</v>
      </c>
      <c r="P40" s="203">
        <v>1.06</v>
      </c>
      <c r="Q40" s="203">
        <v>0.17</v>
      </c>
      <c r="R40" s="203">
        <v>0.72</v>
      </c>
      <c r="S40" s="203">
        <v>0.44</v>
      </c>
      <c r="T40" s="203">
        <v>0</v>
      </c>
      <c r="U40" s="203">
        <v>2.0099999999999998</v>
      </c>
      <c r="V40" s="203">
        <v>0.35</v>
      </c>
      <c r="W40" s="203">
        <v>0.56999999999999995</v>
      </c>
      <c r="X40" s="203">
        <v>2.5</v>
      </c>
      <c r="Y40" s="203">
        <v>0</v>
      </c>
      <c r="Z40" s="203">
        <v>4.71</v>
      </c>
      <c r="AA40" s="203">
        <v>1.52</v>
      </c>
      <c r="AB40" s="203">
        <v>0</v>
      </c>
      <c r="AC40" s="203">
        <v>18.899999999999999</v>
      </c>
      <c r="AD40" s="203">
        <v>0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15.59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19.510000000000002</v>
      </c>
      <c r="E41" s="203">
        <v>0</v>
      </c>
      <c r="F41" s="203">
        <v>0</v>
      </c>
      <c r="G41" s="203">
        <v>23.61</v>
      </c>
      <c r="H41" s="203">
        <v>0</v>
      </c>
      <c r="I41" s="203">
        <v>10.35</v>
      </c>
      <c r="J41" s="203">
        <v>30.33</v>
      </c>
      <c r="K41" s="203">
        <v>172.8</v>
      </c>
      <c r="L41" s="203">
        <v>0.18</v>
      </c>
      <c r="M41" s="203">
        <v>2.4500000000000002</v>
      </c>
      <c r="N41" s="203">
        <v>2</v>
      </c>
      <c r="O41" s="203">
        <v>2.83</v>
      </c>
      <c r="P41" s="203">
        <v>1.06</v>
      </c>
      <c r="Q41" s="203">
        <v>0.17</v>
      </c>
      <c r="R41" s="203">
        <v>0.72</v>
      </c>
      <c r="S41" s="203">
        <v>0.44</v>
      </c>
      <c r="T41" s="203">
        <v>0</v>
      </c>
      <c r="U41" s="203">
        <v>2.0699999999999998</v>
      </c>
      <c r="V41" s="203">
        <v>0.33</v>
      </c>
      <c r="W41" s="203">
        <v>0.56999999999999995</v>
      </c>
      <c r="X41" s="203">
        <v>2.5</v>
      </c>
      <c r="Y41" s="203">
        <v>0</v>
      </c>
      <c r="Z41" s="203">
        <v>4.71</v>
      </c>
      <c r="AA41" s="203">
        <v>1.52</v>
      </c>
      <c r="AB41" s="203">
        <v>0</v>
      </c>
      <c r="AC41" s="203">
        <v>18.899999999999999</v>
      </c>
      <c r="AD41" s="203">
        <v>0</v>
      </c>
      <c r="AE41" s="203">
        <v>0</v>
      </c>
      <c r="AF41" s="203">
        <v>0</v>
      </c>
      <c r="AG41" s="203">
        <v>42.44</v>
      </c>
      <c r="AH41" s="203">
        <v>0</v>
      </c>
      <c r="AI41" s="203">
        <v>50.92</v>
      </c>
      <c r="AJ41" s="203">
        <v>0</v>
      </c>
      <c r="AK41" s="203">
        <v>15.59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19.37</v>
      </c>
      <c r="E42" s="203">
        <v>0</v>
      </c>
      <c r="F42" s="203">
        <v>0</v>
      </c>
      <c r="G42" s="203">
        <v>23.61</v>
      </c>
      <c r="H42" s="203">
        <v>0</v>
      </c>
      <c r="I42" s="203">
        <v>10.35</v>
      </c>
      <c r="J42" s="203">
        <v>30.33</v>
      </c>
      <c r="K42" s="203">
        <v>221.14</v>
      </c>
      <c r="L42" s="203">
        <v>0.18</v>
      </c>
      <c r="M42" s="203">
        <v>2.4500000000000002</v>
      </c>
      <c r="N42" s="203">
        <v>2</v>
      </c>
      <c r="O42" s="203">
        <v>2.83</v>
      </c>
      <c r="P42" s="203">
        <v>1.06</v>
      </c>
      <c r="Q42" s="203">
        <v>0.17</v>
      </c>
      <c r="R42" s="203">
        <v>0.72</v>
      </c>
      <c r="S42" s="203">
        <v>0.44</v>
      </c>
      <c r="T42" s="203">
        <v>0</v>
      </c>
      <c r="U42" s="203">
        <v>1.54</v>
      </c>
      <c r="V42" s="203">
        <v>0.33</v>
      </c>
      <c r="W42" s="203">
        <v>0.56999999999999995</v>
      </c>
      <c r="X42" s="203">
        <v>2.5</v>
      </c>
      <c r="Y42" s="203">
        <v>0</v>
      </c>
      <c r="Z42" s="203">
        <v>4.71</v>
      </c>
      <c r="AA42" s="203">
        <v>1.52</v>
      </c>
      <c r="AB42" s="203">
        <v>0</v>
      </c>
      <c r="AC42" s="203">
        <v>18.899999999999999</v>
      </c>
      <c r="AD42" s="203">
        <v>0</v>
      </c>
      <c r="AE42" s="203">
        <v>0</v>
      </c>
      <c r="AF42" s="203">
        <v>0</v>
      </c>
      <c r="AG42" s="203">
        <v>42.44</v>
      </c>
      <c r="AH42" s="203">
        <v>0</v>
      </c>
      <c r="AI42" s="203">
        <v>50.92</v>
      </c>
      <c r="AJ42" s="203">
        <v>0</v>
      </c>
      <c r="AK42" s="203">
        <v>15.59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19.28</v>
      </c>
      <c r="E43" s="203">
        <v>0</v>
      </c>
      <c r="F43" s="203">
        <v>0</v>
      </c>
      <c r="G43" s="203">
        <v>23.61</v>
      </c>
      <c r="H43" s="203">
        <v>0</v>
      </c>
      <c r="I43" s="203">
        <v>10.35</v>
      </c>
      <c r="J43" s="203">
        <v>30.33</v>
      </c>
      <c r="K43" s="203">
        <v>201.91</v>
      </c>
      <c r="L43" s="203">
        <v>0</v>
      </c>
      <c r="M43" s="203">
        <v>2.4500000000000002</v>
      </c>
      <c r="N43" s="203">
        <v>2</v>
      </c>
      <c r="O43" s="203">
        <v>2.83</v>
      </c>
      <c r="P43" s="203">
        <v>1.06</v>
      </c>
      <c r="Q43" s="203">
        <v>0.17</v>
      </c>
      <c r="R43" s="203">
        <v>0.72</v>
      </c>
      <c r="S43" s="203">
        <v>0.44</v>
      </c>
      <c r="T43" s="203">
        <v>0</v>
      </c>
      <c r="U43" s="203">
        <v>1.54</v>
      </c>
      <c r="V43" s="203">
        <v>0</v>
      </c>
      <c r="W43" s="203">
        <v>0.56999999999999995</v>
      </c>
      <c r="X43" s="203">
        <v>2.5</v>
      </c>
      <c r="Y43" s="203">
        <v>0</v>
      </c>
      <c r="Z43" s="203">
        <v>4.71</v>
      </c>
      <c r="AA43" s="203">
        <v>1.52</v>
      </c>
      <c r="AB43" s="203">
        <v>0</v>
      </c>
      <c r="AC43" s="203">
        <v>18.899999999999999</v>
      </c>
      <c r="AD43" s="203">
        <v>0</v>
      </c>
      <c r="AE43" s="203">
        <v>0</v>
      </c>
      <c r="AF43" s="203">
        <v>0</v>
      </c>
      <c r="AG43" s="203">
        <v>42.44</v>
      </c>
      <c r="AH43" s="203">
        <v>0</v>
      </c>
      <c r="AI43" s="203">
        <v>50.92</v>
      </c>
      <c r="AJ43" s="203">
        <v>0</v>
      </c>
      <c r="AK43" s="203">
        <v>15.59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19.28</v>
      </c>
      <c r="E44" s="203">
        <v>0</v>
      </c>
      <c r="F44" s="203">
        <v>0</v>
      </c>
      <c r="G44" s="203">
        <v>23.61</v>
      </c>
      <c r="H44" s="203">
        <v>0</v>
      </c>
      <c r="I44" s="203">
        <v>10.35</v>
      </c>
      <c r="J44" s="203">
        <v>30.33</v>
      </c>
      <c r="K44" s="203">
        <v>201.91</v>
      </c>
      <c r="L44" s="203">
        <v>0.36</v>
      </c>
      <c r="M44" s="203">
        <v>2.4500000000000002</v>
      </c>
      <c r="N44" s="203">
        <v>2</v>
      </c>
      <c r="O44" s="203">
        <v>2.83</v>
      </c>
      <c r="P44" s="203">
        <v>1.06</v>
      </c>
      <c r="Q44" s="203">
        <v>0.18</v>
      </c>
      <c r="R44" s="203">
        <v>0.71</v>
      </c>
      <c r="S44" s="203">
        <v>0.44</v>
      </c>
      <c r="T44" s="203">
        <v>0</v>
      </c>
      <c r="U44" s="203">
        <v>1.54</v>
      </c>
      <c r="V44" s="203">
        <v>0.11</v>
      </c>
      <c r="W44" s="203">
        <v>0.56999999999999995</v>
      </c>
      <c r="X44" s="203">
        <v>2.5</v>
      </c>
      <c r="Y44" s="203">
        <v>0</v>
      </c>
      <c r="Z44" s="203">
        <v>4.71</v>
      </c>
      <c r="AA44" s="203">
        <v>1.52</v>
      </c>
      <c r="AB44" s="203">
        <v>0</v>
      </c>
      <c r="AC44" s="203">
        <v>18.899999999999999</v>
      </c>
      <c r="AD44" s="203">
        <v>0</v>
      </c>
      <c r="AE44" s="203">
        <v>0</v>
      </c>
      <c r="AF44" s="203">
        <v>0</v>
      </c>
      <c r="AG44" s="203">
        <v>42.44</v>
      </c>
      <c r="AH44" s="203">
        <v>0</v>
      </c>
      <c r="AI44" s="203">
        <v>50.92</v>
      </c>
      <c r="AJ44" s="203">
        <v>0</v>
      </c>
      <c r="AK44" s="203">
        <v>15.59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19.18</v>
      </c>
      <c r="E45" s="203">
        <v>0</v>
      </c>
      <c r="F45" s="203">
        <v>0</v>
      </c>
      <c r="G45" s="203">
        <v>23.61</v>
      </c>
      <c r="H45" s="203">
        <v>0</v>
      </c>
      <c r="I45" s="203">
        <v>10.35</v>
      </c>
      <c r="J45" s="203">
        <v>30.33</v>
      </c>
      <c r="K45" s="203">
        <v>201.91</v>
      </c>
      <c r="L45" s="203">
        <v>0.36</v>
      </c>
      <c r="M45" s="203">
        <v>2.4500000000000002</v>
      </c>
      <c r="N45" s="203">
        <v>2</v>
      </c>
      <c r="O45" s="203">
        <v>2.83</v>
      </c>
      <c r="P45" s="203">
        <v>1.06</v>
      </c>
      <c r="Q45" s="203">
        <v>0.18</v>
      </c>
      <c r="R45" s="203">
        <v>0.71</v>
      </c>
      <c r="S45" s="203">
        <v>0.44</v>
      </c>
      <c r="T45" s="203">
        <v>0</v>
      </c>
      <c r="U45" s="203">
        <v>1.54</v>
      </c>
      <c r="V45" s="203">
        <v>0.33</v>
      </c>
      <c r="W45" s="203">
        <v>0.56999999999999995</v>
      </c>
      <c r="X45" s="203">
        <v>2.5</v>
      </c>
      <c r="Y45" s="203">
        <v>0</v>
      </c>
      <c r="Z45" s="203">
        <v>4.71</v>
      </c>
      <c r="AA45" s="203">
        <v>1.52</v>
      </c>
      <c r="AB45" s="203">
        <v>0</v>
      </c>
      <c r="AC45" s="203">
        <v>18.899999999999999</v>
      </c>
      <c r="AD45" s="203">
        <v>0</v>
      </c>
      <c r="AE45" s="203">
        <v>0</v>
      </c>
      <c r="AF45" s="203">
        <v>0</v>
      </c>
      <c r="AG45" s="203">
        <v>42.44</v>
      </c>
      <c r="AH45" s="203">
        <v>0</v>
      </c>
      <c r="AI45" s="203">
        <v>50.92</v>
      </c>
      <c r="AJ45" s="203">
        <v>0</v>
      </c>
      <c r="AK45" s="203">
        <v>15.59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19.18</v>
      </c>
      <c r="E46" s="203">
        <v>0</v>
      </c>
      <c r="F46" s="203">
        <v>0</v>
      </c>
      <c r="G46" s="203">
        <v>23.61</v>
      </c>
      <c r="H46" s="203">
        <v>0</v>
      </c>
      <c r="I46" s="203">
        <v>10.35</v>
      </c>
      <c r="J46" s="203">
        <v>30.33</v>
      </c>
      <c r="K46" s="203">
        <v>182.68</v>
      </c>
      <c r="L46" s="203">
        <v>0.36</v>
      </c>
      <c r="M46" s="203">
        <v>2.4500000000000002</v>
      </c>
      <c r="N46" s="203">
        <v>2</v>
      </c>
      <c r="O46" s="203">
        <v>2.83</v>
      </c>
      <c r="P46" s="203">
        <v>1.06</v>
      </c>
      <c r="Q46" s="203">
        <v>0.18</v>
      </c>
      <c r="R46" s="203">
        <v>0.71</v>
      </c>
      <c r="S46" s="203">
        <v>0.44</v>
      </c>
      <c r="T46" s="203">
        <v>0</v>
      </c>
      <c r="U46" s="203">
        <v>1.54</v>
      </c>
      <c r="V46" s="203">
        <v>0.33</v>
      </c>
      <c r="W46" s="203">
        <v>0.56999999999999995</v>
      </c>
      <c r="X46" s="203">
        <v>2.5</v>
      </c>
      <c r="Y46" s="203">
        <v>0</v>
      </c>
      <c r="Z46" s="203">
        <v>4.71</v>
      </c>
      <c r="AA46" s="203">
        <v>1.52</v>
      </c>
      <c r="AB46" s="203">
        <v>0</v>
      </c>
      <c r="AC46" s="203">
        <v>18.899999999999999</v>
      </c>
      <c r="AD46" s="203">
        <v>0</v>
      </c>
      <c r="AE46" s="203">
        <v>0</v>
      </c>
      <c r="AF46" s="203">
        <v>0</v>
      </c>
      <c r="AG46" s="203">
        <v>42.44</v>
      </c>
      <c r="AH46" s="203">
        <v>0</v>
      </c>
      <c r="AI46" s="203">
        <v>50.92</v>
      </c>
      <c r="AJ46" s="203">
        <v>0</v>
      </c>
      <c r="AK46" s="203">
        <v>15.59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19.09</v>
      </c>
      <c r="E47" s="203">
        <v>0</v>
      </c>
      <c r="F47" s="203">
        <v>0</v>
      </c>
      <c r="G47" s="203">
        <v>23.61</v>
      </c>
      <c r="H47" s="203">
        <v>0</v>
      </c>
      <c r="I47" s="203">
        <v>10.35</v>
      </c>
      <c r="J47" s="203">
        <v>30.33</v>
      </c>
      <c r="K47" s="203">
        <v>173.06</v>
      </c>
      <c r="L47" s="203">
        <v>0.36</v>
      </c>
      <c r="M47" s="203">
        <v>2.4500000000000002</v>
      </c>
      <c r="N47" s="203">
        <v>2</v>
      </c>
      <c r="O47" s="203">
        <v>2.83</v>
      </c>
      <c r="P47" s="203">
        <v>1.06</v>
      </c>
      <c r="Q47" s="203">
        <v>0.18</v>
      </c>
      <c r="R47" s="203">
        <v>0.71</v>
      </c>
      <c r="S47" s="203">
        <v>0.44</v>
      </c>
      <c r="T47" s="203">
        <v>0</v>
      </c>
      <c r="U47" s="203">
        <v>1.54</v>
      </c>
      <c r="V47" s="203">
        <v>0.33</v>
      </c>
      <c r="W47" s="203">
        <v>0.56999999999999995</v>
      </c>
      <c r="X47" s="203">
        <v>2.5</v>
      </c>
      <c r="Y47" s="203">
        <v>0</v>
      </c>
      <c r="Z47" s="203">
        <v>4.71</v>
      </c>
      <c r="AA47" s="203">
        <v>1.52</v>
      </c>
      <c r="AB47" s="203">
        <v>0</v>
      </c>
      <c r="AC47" s="203">
        <v>18.899999999999999</v>
      </c>
      <c r="AD47" s="203">
        <v>0</v>
      </c>
      <c r="AE47" s="203">
        <v>0</v>
      </c>
      <c r="AF47" s="203">
        <v>0</v>
      </c>
      <c r="AG47" s="203">
        <v>42.44</v>
      </c>
      <c r="AH47" s="203">
        <v>0</v>
      </c>
      <c r="AI47" s="203">
        <v>50.92</v>
      </c>
      <c r="AJ47" s="203">
        <v>0</v>
      </c>
      <c r="AK47" s="203">
        <v>15.56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19.09</v>
      </c>
      <c r="E48" s="203">
        <v>0</v>
      </c>
      <c r="F48" s="203">
        <v>0</v>
      </c>
      <c r="G48" s="203">
        <v>23.61</v>
      </c>
      <c r="H48" s="203">
        <v>0</v>
      </c>
      <c r="I48" s="203">
        <v>10.35</v>
      </c>
      <c r="J48" s="203">
        <v>30.33</v>
      </c>
      <c r="K48" s="203">
        <v>201.91</v>
      </c>
      <c r="L48" s="203">
        <v>0.36</v>
      </c>
      <c r="M48" s="203">
        <v>2.4500000000000002</v>
      </c>
      <c r="N48" s="203">
        <v>2</v>
      </c>
      <c r="O48" s="203">
        <v>2.83</v>
      </c>
      <c r="P48" s="203">
        <v>1.06</v>
      </c>
      <c r="Q48" s="203">
        <v>0.18</v>
      </c>
      <c r="R48" s="203">
        <v>0.71</v>
      </c>
      <c r="S48" s="203">
        <v>0.44</v>
      </c>
      <c r="T48" s="203">
        <v>0</v>
      </c>
      <c r="U48" s="203">
        <v>1.54</v>
      </c>
      <c r="V48" s="203">
        <v>0.33</v>
      </c>
      <c r="W48" s="203">
        <v>0.56999999999999995</v>
      </c>
      <c r="X48" s="203">
        <v>2.5</v>
      </c>
      <c r="Y48" s="203">
        <v>0</v>
      </c>
      <c r="Z48" s="203">
        <v>4.71</v>
      </c>
      <c r="AA48" s="203">
        <v>1.52</v>
      </c>
      <c r="AB48" s="203">
        <v>0</v>
      </c>
      <c r="AC48" s="203">
        <v>18.899999999999999</v>
      </c>
      <c r="AD48" s="203">
        <v>0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15.56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18.91</v>
      </c>
      <c r="E49" s="203">
        <v>0</v>
      </c>
      <c r="F49" s="203">
        <v>0</v>
      </c>
      <c r="G49" s="203">
        <v>23.61</v>
      </c>
      <c r="H49" s="203">
        <v>0</v>
      </c>
      <c r="I49" s="203">
        <v>10.35</v>
      </c>
      <c r="J49" s="203">
        <v>30.33</v>
      </c>
      <c r="K49" s="203">
        <v>239.96</v>
      </c>
      <c r="L49" s="203">
        <v>4.5999999999999996</v>
      </c>
      <c r="M49" s="203">
        <v>2.4500000000000002</v>
      </c>
      <c r="N49" s="203">
        <v>2</v>
      </c>
      <c r="O49" s="203">
        <v>2.83</v>
      </c>
      <c r="P49" s="203">
        <v>1.06</v>
      </c>
      <c r="Q49" s="203">
        <v>1.85</v>
      </c>
      <c r="R49" s="203">
        <v>7.75</v>
      </c>
      <c r="S49" s="203">
        <v>4.7</v>
      </c>
      <c r="T49" s="203">
        <v>0</v>
      </c>
      <c r="U49" s="203">
        <v>3.27</v>
      </c>
      <c r="V49" s="203">
        <v>0.33</v>
      </c>
      <c r="W49" s="203">
        <v>0.56999999999999995</v>
      </c>
      <c r="X49" s="203">
        <v>1.94</v>
      </c>
      <c r="Y49" s="203">
        <v>0</v>
      </c>
      <c r="Z49" s="203">
        <v>4.71</v>
      </c>
      <c r="AA49" s="203">
        <v>1.52</v>
      </c>
      <c r="AB49" s="203">
        <v>0</v>
      </c>
      <c r="AC49" s="203">
        <v>18.899999999999999</v>
      </c>
      <c r="AD49" s="203">
        <v>0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15.56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18.91</v>
      </c>
      <c r="E50" s="203">
        <v>0</v>
      </c>
      <c r="F50" s="203">
        <v>0</v>
      </c>
      <c r="G50" s="203">
        <v>23.61</v>
      </c>
      <c r="H50" s="203">
        <v>0</v>
      </c>
      <c r="I50" s="203">
        <v>10.35</v>
      </c>
      <c r="J50" s="203">
        <v>30.33</v>
      </c>
      <c r="K50" s="203">
        <v>239.96</v>
      </c>
      <c r="L50" s="203">
        <v>4.5999999999999996</v>
      </c>
      <c r="M50" s="203">
        <v>2.4500000000000002</v>
      </c>
      <c r="N50" s="203">
        <v>2</v>
      </c>
      <c r="O50" s="203">
        <v>2.83</v>
      </c>
      <c r="P50" s="203">
        <v>1.06</v>
      </c>
      <c r="Q50" s="203">
        <v>1.99</v>
      </c>
      <c r="R50" s="203">
        <v>8.7200000000000006</v>
      </c>
      <c r="S50" s="203">
        <v>5.74</v>
      </c>
      <c r="T50" s="203">
        <v>0</v>
      </c>
      <c r="U50" s="203">
        <v>2.73</v>
      </c>
      <c r="V50" s="203">
        <v>0.33</v>
      </c>
      <c r="W50" s="203">
        <v>0.56999999999999995</v>
      </c>
      <c r="X50" s="203">
        <v>2.5</v>
      </c>
      <c r="Y50" s="203">
        <v>0</v>
      </c>
      <c r="Z50" s="203">
        <v>4.71</v>
      </c>
      <c r="AA50" s="203">
        <v>1.52</v>
      </c>
      <c r="AB50" s="203">
        <v>0</v>
      </c>
      <c r="AC50" s="203">
        <v>18.899999999999999</v>
      </c>
      <c r="AD50" s="203">
        <v>0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15.56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18.82</v>
      </c>
      <c r="E51" s="203">
        <v>0</v>
      </c>
      <c r="F51" s="203">
        <v>0</v>
      </c>
      <c r="G51" s="203">
        <v>23.61</v>
      </c>
      <c r="H51" s="203">
        <v>0</v>
      </c>
      <c r="I51" s="203">
        <v>10.35</v>
      </c>
      <c r="J51" s="203">
        <v>30.33</v>
      </c>
      <c r="K51" s="203">
        <v>239.96</v>
      </c>
      <c r="L51" s="203">
        <v>4.5999999999999996</v>
      </c>
      <c r="M51" s="203">
        <v>2.4500000000000002</v>
      </c>
      <c r="N51" s="203">
        <v>2</v>
      </c>
      <c r="O51" s="203">
        <v>2.83</v>
      </c>
      <c r="P51" s="203">
        <v>1.06</v>
      </c>
      <c r="Q51" s="203">
        <v>1.99</v>
      </c>
      <c r="R51" s="203">
        <v>8.7200000000000006</v>
      </c>
      <c r="S51" s="203">
        <v>5.74</v>
      </c>
      <c r="T51" s="203">
        <v>0</v>
      </c>
      <c r="U51" s="203">
        <v>2.2400000000000002</v>
      </c>
      <c r="V51" s="203">
        <v>3.91</v>
      </c>
      <c r="W51" s="203">
        <v>0.56999999999999995</v>
      </c>
      <c r="X51" s="203">
        <v>2.5</v>
      </c>
      <c r="Y51" s="203">
        <v>0</v>
      </c>
      <c r="Z51" s="203">
        <v>26.48</v>
      </c>
      <c r="AA51" s="203">
        <v>13.51</v>
      </c>
      <c r="AB51" s="203">
        <v>0</v>
      </c>
      <c r="AC51" s="203">
        <v>18.899999999999999</v>
      </c>
      <c r="AD51" s="203">
        <v>0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15.56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18.82</v>
      </c>
      <c r="E52" s="203">
        <v>0</v>
      </c>
      <c r="F52" s="203">
        <v>0</v>
      </c>
      <c r="G52" s="203">
        <v>23.61</v>
      </c>
      <c r="H52" s="203">
        <v>0</v>
      </c>
      <c r="I52" s="203">
        <v>10.35</v>
      </c>
      <c r="J52" s="203">
        <v>30.33</v>
      </c>
      <c r="K52" s="203">
        <v>240.38</v>
      </c>
      <c r="L52" s="203">
        <v>4.5999999999999996</v>
      </c>
      <c r="M52" s="203">
        <v>2.4500000000000002</v>
      </c>
      <c r="N52" s="203">
        <v>2</v>
      </c>
      <c r="O52" s="203">
        <v>2.83</v>
      </c>
      <c r="P52" s="203">
        <v>1.06</v>
      </c>
      <c r="Q52" s="203">
        <v>1.99</v>
      </c>
      <c r="R52" s="203">
        <v>8.7200000000000006</v>
      </c>
      <c r="S52" s="203">
        <v>5.74</v>
      </c>
      <c r="T52" s="203">
        <v>0</v>
      </c>
      <c r="U52" s="203">
        <v>2.2999999999999998</v>
      </c>
      <c r="V52" s="203">
        <v>3.91</v>
      </c>
      <c r="W52" s="203">
        <v>0.56999999999999995</v>
      </c>
      <c r="X52" s="203">
        <v>2.5</v>
      </c>
      <c r="Y52" s="203">
        <v>0</v>
      </c>
      <c r="Z52" s="203">
        <v>66.87</v>
      </c>
      <c r="AA52" s="203">
        <v>13.51</v>
      </c>
      <c r="AB52" s="203">
        <v>0</v>
      </c>
      <c r="AC52" s="203">
        <v>18.899999999999999</v>
      </c>
      <c r="AD52" s="203">
        <v>0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15.56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18.82</v>
      </c>
      <c r="E53" s="203">
        <v>0</v>
      </c>
      <c r="F53" s="203">
        <v>0</v>
      </c>
      <c r="G53" s="203">
        <v>23.61</v>
      </c>
      <c r="H53" s="203">
        <v>0</v>
      </c>
      <c r="I53" s="203">
        <v>10.35</v>
      </c>
      <c r="J53" s="203">
        <v>30.33</v>
      </c>
      <c r="K53" s="203">
        <v>240.38</v>
      </c>
      <c r="L53" s="203">
        <v>4.5999999999999996</v>
      </c>
      <c r="M53" s="203">
        <v>2.4500000000000002</v>
      </c>
      <c r="N53" s="203">
        <v>2</v>
      </c>
      <c r="O53" s="203">
        <v>2.83</v>
      </c>
      <c r="P53" s="203">
        <v>1.06</v>
      </c>
      <c r="Q53" s="203">
        <v>1.99</v>
      </c>
      <c r="R53" s="203">
        <v>8.7200000000000006</v>
      </c>
      <c r="S53" s="203">
        <v>5.74</v>
      </c>
      <c r="T53" s="203">
        <v>0</v>
      </c>
      <c r="U53" s="203">
        <v>2.37</v>
      </c>
      <c r="V53" s="203">
        <v>4.32</v>
      </c>
      <c r="W53" s="203">
        <v>6.92</v>
      </c>
      <c r="X53" s="203">
        <v>30.68</v>
      </c>
      <c r="Y53" s="203">
        <v>0</v>
      </c>
      <c r="Z53" s="203">
        <v>66.87</v>
      </c>
      <c r="AA53" s="203">
        <v>13.51</v>
      </c>
      <c r="AB53" s="203">
        <v>0</v>
      </c>
      <c r="AC53" s="203">
        <v>18.899999999999999</v>
      </c>
      <c r="AD53" s="203">
        <v>0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15.56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18.82</v>
      </c>
      <c r="E54" s="203">
        <v>0</v>
      </c>
      <c r="F54" s="203">
        <v>0</v>
      </c>
      <c r="G54" s="203">
        <v>23.61</v>
      </c>
      <c r="H54" s="203">
        <v>0</v>
      </c>
      <c r="I54" s="203">
        <v>10.35</v>
      </c>
      <c r="J54" s="203">
        <v>30.33</v>
      </c>
      <c r="K54" s="203">
        <v>240.38</v>
      </c>
      <c r="L54" s="203">
        <v>4.5999999999999996</v>
      </c>
      <c r="M54" s="203">
        <v>2.4500000000000002</v>
      </c>
      <c r="N54" s="203">
        <v>2</v>
      </c>
      <c r="O54" s="203">
        <v>2.83</v>
      </c>
      <c r="P54" s="203">
        <v>1.06</v>
      </c>
      <c r="Q54" s="203">
        <v>1.99</v>
      </c>
      <c r="R54" s="203">
        <v>8.7200000000000006</v>
      </c>
      <c r="S54" s="203">
        <v>5.74</v>
      </c>
      <c r="T54" s="203">
        <v>0</v>
      </c>
      <c r="U54" s="203">
        <v>2.4300000000000002</v>
      </c>
      <c r="V54" s="203">
        <v>4.32</v>
      </c>
      <c r="W54" s="203">
        <v>6.92</v>
      </c>
      <c r="X54" s="203">
        <v>30.68</v>
      </c>
      <c r="Y54" s="203">
        <v>0</v>
      </c>
      <c r="Z54" s="203">
        <v>66.87</v>
      </c>
      <c r="AA54" s="203">
        <v>13.51</v>
      </c>
      <c r="AB54" s="203">
        <v>0</v>
      </c>
      <c r="AC54" s="203">
        <v>18.899999999999999</v>
      </c>
      <c r="AD54" s="203">
        <v>0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15.56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18.72</v>
      </c>
      <c r="E55" s="203">
        <v>0</v>
      </c>
      <c r="F55" s="203">
        <v>0</v>
      </c>
      <c r="G55" s="203">
        <v>23.61</v>
      </c>
      <c r="H55" s="203">
        <v>0</v>
      </c>
      <c r="I55" s="203">
        <v>10.35</v>
      </c>
      <c r="J55" s="203">
        <v>30.33</v>
      </c>
      <c r="K55" s="203">
        <v>240.38</v>
      </c>
      <c r="L55" s="203">
        <v>4.5999999999999996</v>
      </c>
      <c r="M55" s="203">
        <v>2.4500000000000002</v>
      </c>
      <c r="N55" s="203">
        <v>2</v>
      </c>
      <c r="O55" s="203">
        <v>2.83</v>
      </c>
      <c r="P55" s="203">
        <v>1.06</v>
      </c>
      <c r="Q55" s="203">
        <v>1.99</v>
      </c>
      <c r="R55" s="203">
        <v>8.7200000000000006</v>
      </c>
      <c r="S55" s="203">
        <v>5.74</v>
      </c>
      <c r="T55" s="203">
        <v>0</v>
      </c>
      <c r="U55" s="203">
        <v>1.99</v>
      </c>
      <c r="V55" s="203">
        <v>4.32</v>
      </c>
      <c r="W55" s="203">
        <v>6.92</v>
      </c>
      <c r="X55" s="203">
        <v>30.68</v>
      </c>
      <c r="Y55" s="203">
        <v>0</v>
      </c>
      <c r="Z55" s="203">
        <v>66.87</v>
      </c>
      <c r="AA55" s="203">
        <v>13.51</v>
      </c>
      <c r="AB55" s="203">
        <v>0</v>
      </c>
      <c r="AC55" s="203">
        <v>18.899999999999999</v>
      </c>
      <c r="AD55" s="203">
        <v>0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15.56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18.72</v>
      </c>
      <c r="E56" s="203">
        <v>0</v>
      </c>
      <c r="F56" s="203">
        <v>0</v>
      </c>
      <c r="G56" s="203">
        <v>23.61</v>
      </c>
      <c r="H56" s="203">
        <v>0</v>
      </c>
      <c r="I56" s="203">
        <v>10.35</v>
      </c>
      <c r="J56" s="203">
        <v>30.33</v>
      </c>
      <c r="K56" s="203">
        <v>240.38</v>
      </c>
      <c r="L56" s="203">
        <v>4.5999999999999996</v>
      </c>
      <c r="M56" s="203">
        <v>2.4500000000000002</v>
      </c>
      <c r="N56" s="203">
        <v>2</v>
      </c>
      <c r="O56" s="203">
        <v>2.83</v>
      </c>
      <c r="P56" s="203">
        <v>1.06</v>
      </c>
      <c r="Q56" s="203">
        <v>1.99</v>
      </c>
      <c r="R56" s="203">
        <v>8.7200000000000006</v>
      </c>
      <c r="S56" s="203">
        <v>5.74</v>
      </c>
      <c r="T56" s="203">
        <v>0</v>
      </c>
      <c r="U56" s="203">
        <v>1.99</v>
      </c>
      <c r="V56" s="203">
        <v>4.32</v>
      </c>
      <c r="W56" s="203">
        <v>6.92</v>
      </c>
      <c r="X56" s="203">
        <v>30.68</v>
      </c>
      <c r="Y56" s="203">
        <v>0</v>
      </c>
      <c r="Z56" s="203">
        <v>66.87</v>
      </c>
      <c r="AA56" s="203">
        <v>13.51</v>
      </c>
      <c r="AB56" s="203">
        <v>0</v>
      </c>
      <c r="AC56" s="203">
        <v>18.899999999999999</v>
      </c>
      <c r="AD56" s="203">
        <v>0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15.56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18.72</v>
      </c>
      <c r="E57" s="203">
        <v>0</v>
      </c>
      <c r="F57" s="203">
        <v>0</v>
      </c>
      <c r="G57" s="203">
        <v>23.61</v>
      </c>
      <c r="H57" s="203">
        <v>0</v>
      </c>
      <c r="I57" s="203">
        <v>10.35</v>
      </c>
      <c r="J57" s="203">
        <v>30.33</v>
      </c>
      <c r="K57" s="203">
        <v>240.38</v>
      </c>
      <c r="L57" s="203">
        <v>4.5999999999999996</v>
      </c>
      <c r="M57" s="203">
        <v>2.4500000000000002</v>
      </c>
      <c r="N57" s="203">
        <v>2</v>
      </c>
      <c r="O57" s="203">
        <v>2.83</v>
      </c>
      <c r="P57" s="203">
        <v>1.06</v>
      </c>
      <c r="Q57" s="203">
        <v>1.99</v>
      </c>
      <c r="R57" s="203">
        <v>8.7200000000000006</v>
      </c>
      <c r="S57" s="203">
        <v>5.74</v>
      </c>
      <c r="T57" s="203">
        <v>0</v>
      </c>
      <c r="U57" s="203">
        <v>1.99</v>
      </c>
      <c r="V57" s="203">
        <v>4.32</v>
      </c>
      <c r="W57" s="203">
        <v>6.92</v>
      </c>
      <c r="X57" s="203">
        <v>30.68</v>
      </c>
      <c r="Y57" s="203">
        <v>0</v>
      </c>
      <c r="Z57" s="203">
        <v>66.87</v>
      </c>
      <c r="AA57" s="203">
        <v>13.51</v>
      </c>
      <c r="AB57" s="203">
        <v>0</v>
      </c>
      <c r="AC57" s="203">
        <v>18.899999999999999</v>
      </c>
      <c r="AD57" s="203">
        <v>0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15.56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18.72</v>
      </c>
      <c r="E58" s="203">
        <v>0</v>
      </c>
      <c r="F58" s="203">
        <v>0</v>
      </c>
      <c r="G58" s="203">
        <v>23.61</v>
      </c>
      <c r="H58" s="203">
        <v>0</v>
      </c>
      <c r="I58" s="203">
        <v>10.35</v>
      </c>
      <c r="J58" s="203">
        <v>30.33</v>
      </c>
      <c r="K58" s="203">
        <v>240.38</v>
      </c>
      <c r="L58" s="203">
        <v>4.5999999999999996</v>
      </c>
      <c r="M58" s="203">
        <v>2.4500000000000002</v>
      </c>
      <c r="N58" s="203">
        <v>2</v>
      </c>
      <c r="O58" s="203">
        <v>2.83</v>
      </c>
      <c r="P58" s="203">
        <v>1.06</v>
      </c>
      <c r="Q58" s="203">
        <v>1.99</v>
      </c>
      <c r="R58" s="203">
        <v>8.7200000000000006</v>
      </c>
      <c r="S58" s="203">
        <v>5.74</v>
      </c>
      <c r="T58" s="203">
        <v>0</v>
      </c>
      <c r="U58" s="203">
        <v>1.99</v>
      </c>
      <c r="V58" s="203">
        <v>4.32</v>
      </c>
      <c r="W58" s="203">
        <v>6.92</v>
      </c>
      <c r="X58" s="203">
        <v>30.68</v>
      </c>
      <c r="Y58" s="203">
        <v>0</v>
      </c>
      <c r="Z58" s="203">
        <v>66.87</v>
      </c>
      <c r="AA58" s="203">
        <v>13.51</v>
      </c>
      <c r="AB58" s="203">
        <v>0</v>
      </c>
      <c r="AC58" s="203">
        <v>18.899999999999999</v>
      </c>
      <c r="AD58" s="203">
        <v>0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15.56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18.670000000000002</v>
      </c>
      <c r="E59" s="203">
        <v>0</v>
      </c>
      <c r="F59" s="203">
        <v>0</v>
      </c>
      <c r="G59" s="203">
        <v>23.61</v>
      </c>
      <c r="H59" s="203">
        <v>0</v>
      </c>
      <c r="I59" s="203">
        <v>10.35</v>
      </c>
      <c r="J59" s="203">
        <v>30.33</v>
      </c>
      <c r="K59" s="203">
        <v>240.38</v>
      </c>
      <c r="L59" s="203">
        <v>4.5999999999999996</v>
      </c>
      <c r="M59" s="203">
        <v>2.4500000000000002</v>
      </c>
      <c r="N59" s="203">
        <v>2</v>
      </c>
      <c r="O59" s="203">
        <v>2.83</v>
      </c>
      <c r="P59" s="203">
        <v>1.18</v>
      </c>
      <c r="Q59" s="203">
        <v>1.99</v>
      </c>
      <c r="R59" s="203">
        <v>8.7200000000000006</v>
      </c>
      <c r="S59" s="203">
        <v>5.74</v>
      </c>
      <c r="T59" s="203">
        <v>0</v>
      </c>
      <c r="U59" s="203">
        <v>1.99</v>
      </c>
      <c r="V59" s="203">
        <v>4.32</v>
      </c>
      <c r="W59" s="203">
        <v>7.11</v>
      </c>
      <c r="X59" s="203">
        <v>30.69</v>
      </c>
      <c r="Y59" s="203">
        <v>0</v>
      </c>
      <c r="Z59" s="203">
        <v>66.87</v>
      </c>
      <c r="AA59" s="203">
        <v>13.51</v>
      </c>
      <c r="AB59" s="203">
        <v>0</v>
      </c>
      <c r="AC59" s="203">
        <v>18.899999999999999</v>
      </c>
      <c r="AD59" s="203">
        <v>0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15.56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18.670000000000002</v>
      </c>
      <c r="E60" s="203">
        <v>0</v>
      </c>
      <c r="F60" s="203">
        <v>0</v>
      </c>
      <c r="G60" s="203">
        <v>23.61</v>
      </c>
      <c r="H60" s="203">
        <v>0</v>
      </c>
      <c r="I60" s="203">
        <v>10.35</v>
      </c>
      <c r="J60" s="203">
        <v>30.33</v>
      </c>
      <c r="K60" s="203">
        <v>240.38</v>
      </c>
      <c r="L60" s="203">
        <v>4.5999999999999996</v>
      </c>
      <c r="M60" s="203">
        <v>2.4500000000000002</v>
      </c>
      <c r="N60" s="203">
        <v>2</v>
      </c>
      <c r="O60" s="203">
        <v>2.83</v>
      </c>
      <c r="P60" s="203">
        <v>1.06</v>
      </c>
      <c r="Q60" s="203">
        <v>1.99</v>
      </c>
      <c r="R60" s="203">
        <v>8.7200000000000006</v>
      </c>
      <c r="S60" s="203">
        <v>5.74</v>
      </c>
      <c r="T60" s="203">
        <v>0</v>
      </c>
      <c r="U60" s="203">
        <v>1.99</v>
      </c>
      <c r="V60" s="203">
        <v>4.32</v>
      </c>
      <c r="W60" s="203">
        <v>7.11</v>
      </c>
      <c r="X60" s="203">
        <v>30.69</v>
      </c>
      <c r="Y60" s="203">
        <v>0</v>
      </c>
      <c r="Z60" s="203">
        <v>66.87</v>
      </c>
      <c r="AA60" s="203">
        <v>13.51</v>
      </c>
      <c r="AB60" s="203">
        <v>0</v>
      </c>
      <c r="AC60" s="203">
        <v>18.899999999999999</v>
      </c>
      <c r="AD60" s="203">
        <v>0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15.56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18.670000000000002</v>
      </c>
      <c r="E61" s="203">
        <v>0</v>
      </c>
      <c r="F61" s="203">
        <v>0</v>
      </c>
      <c r="G61" s="203">
        <v>23.61</v>
      </c>
      <c r="H61" s="203">
        <v>0</v>
      </c>
      <c r="I61" s="203">
        <v>10.35</v>
      </c>
      <c r="J61" s="203">
        <v>30.33</v>
      </c>
      <c r="K61" s="203">
        <v>240.38</v>
      </c>
      <c r="L61" s="203">
        <v>4.5999999999999996</v>
      </c>
      <c r="M61" s="203">
        <v>2.4500000000000002</v>
      </c>
      <c r="N61" s="203">
        <v>2</v>
      </c>
      <c r="O61" s="203">
        <v>2.83</v>
      </c>
      <c r="P61" s="203">
        <v>1.06</v>
      </c>
      <c r="Q61" s="203">
        <v>1.99</v>
      </c>
      <c r="R61" s="203">
        <v>8.7200000000000006</v>
      </c>
      <c r="S61" s="203">
        <v>5.74</v>
      </c>
      <c r="T61" s="203">
        <v>0</v>
      </c>
      <c r="U61" s="203">
        <v>1.99</v>
      </c>
      <c r="V61" s="203">
        <v>4.32</v>
      </c>
      <c r="W61" s="203">
        <v>7.11</v>
      </c>
      <c r="X61" s="203">
        <v>30.69</v>
      </c>
      <c r="Y61" s="203">
        <v>0</v>
      </c>
      <c r="Z61" s="203">
        <v>66.87</v>
      </c>
      <c r="AA61" s="203">
        <v>13.51</v>
      </c>
      <c r="AB61" s="203">
        <v>0</v>
      </c>
      <c r="AC61" s="203">
        <v>18.899999999999999</v>
      </c>
      <c r="AD61" s="203">
        <v>0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15.56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18.670000000000002</v>
      </c>
      <c r="E62" s="203">
        <v>0</v>
      </c>
      <c r="F62" s="203">
        <v>0</v>
      </c>
      <c r="G62" s="203">
        <v>23.61</v>
      </c>
      <c r="H62" s="203">
        <v>0</v>
      </c>
      <c r="I62" s="203">
        <v>10.35</v>
      </c>
      <c r="J62" s="203">
        <v>30.33</v>
      </c>
      <c r="K62" s="203">
        <v>240.38</v>
      </c>
      <c r="L62" s="203">
        <v>4.5999999999999996</v>
      </c>
      <c r="M62" s="203">
        <v>2.4500000000000002</v>
      </c>
      <c r="N62" s="203">
        <v>2</v>
      </c>
      <c r="O62" s="203">
        <v>2.83</v>
      </c>
      <c r="P62" s="203">
        <v>1.06</v>
      </c>
      <c r="Q62" s="203">
        <v>1.99</v>
      </c>
      <c r="R62" s="203">
        <v>8.7200000000000006</v>
      </c>
      <c r="S62" s="203">
        <v>5.74</v>
      </c>
      <c r="T62" s="203">
        <v>0</v>
      </c>
      <c r="U62" s="203">
        <v>2.5</v>
      </c>
      <c r="V62" s="203">
        <v>4.32</v>
      </c>
      <c r="W62" s="203">
        <v>7.11</v>
      </c>
      <c r="X62" s="203">
        <v>30.69</v>
      </c>
      <c r="Y62" s="203">
        <v>0</v>
      </c>
      <c r="Z62" s="203">
        <v>66.87</v>
      </c>
      <c r="AA62" s="203">
        <v>13.51</v>
      </c>
      <c r="AB62" s="203">
        <v>0</v>
      </c>
      <c r="AC62" s="203">
        <v>18.899999999999999</v>
      </c>
      <c r="AD62" s="203">
        <v>0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15.56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18.77</v>
      </c>
      <c r="E63" s="203">
        <v>0</v>
      </c>
      <c r="F63" s="203">
        <v>0</v>
      </c>
      <c r="G63" s="203">
        <v>23.61</v>
      </c>
      <c r="H63" s="203">
        <v>0</v>
      </c>
      <c r="I63" s="203">
        <v>10.35</v>
      </c>
      <c r="J63" s="203">
        <v>30.33</v>
      </c>
      <c r="K63" s="203">
        <v>239.96</v>
      </c>
      <c r="L63" s="203">
        <v>4.5999999999999996</v>
      </c>
      <c r="M63" s="203">
        <v>2.4500000000000002</v>
      </c>
      <c r="N63" s="203">
        <v>2</v>
      </c>
      <c r="O63" s="203">
        <v>2.83</v>
      </c>
      <c r="P63" s="203">
        <v>1.06</v>
      </c>
      <c r="Q63" s="203">
        <v>1.99</v>
      </c>
      <c r="R63" s="203">
        <v>8.7200000000000006</v>
      </c>
      <c r="S63" s="203">
        <v>5.74</v>
      </c>
      <c r="T63" s="203">
        <v>0</v>
      </c>
      <c r="U63" s="203">
        <v>2.56</v>
      </c>
      <c r="V63" s="203">
        <v>4.32</v>
      </c>
      <c r="W63" s="203">
        <v>7.11</v>
      </c>
      <c r="X63" s="203">
        <v>30.69</v>
      </c>
      <c r="Y63" s="203">
        <v>0</v>
      </c>
      <c r="Z63" s="203">
        <v>66.87</v>
      </c>
      <c r="AA63" s="203">
        <v>13.51</v>
      </c>
      <c r="AB63" s="203">
        <v>0</v>
      </c>
      <c r="AC63" s="203">
        <v>18.899999999999999</v>
      </c>
      <c r="AD63" s="203">
        <v>0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15.56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18.77</v>
      </c>
      <c r="E64" s="203">
        <v>0</v>
      </c>
      <c r="F64" s="203">
        <v>0</v>
      </c>
      <c r="G64" s="203">
        <v>23.61</v>
      </c>
      <c r="H64" s="203">
        <v>0</v>
      </c>
      <c r="I64" s="203">
        <v>10.35</v>
      </c>
      <c r="J64" s="203">
        <v>30.33</v>
      </c>
      <c r="K64" s="203">
        <v>239.96</v>
      </c>
      <c r="L64" s="203">
        <v>4.5999999999999996</v>
      </c>
      <c r="M64" s="203">
        <v>2.4500000000000002</v>
      </c>
      <c r="N64" s="203">
        <v>2</v>
      </c>
      <c r="O64" s="203">
        <v>2.83</v>
      </c>
      <c r="P64" s="203">
        <v>1.06</v>
      </c>
      <c r="Q64" s="203">
        <v>1.99</v>
      </c>
      <c r="R64" s="203">
        <v>8.7200000000000006</v>
      </c>
      <c r="S64" s="203">
        <v>5.74</v>
      </c>
      <c r="T64" s="203">
        <v>0</v>
      </c>
      <c r="U64" s="203">
        <v>2.63</v>
      </c>
      <c r="V64" s="203">
        <v>4.32</v>
      </c>
      <c r="W64" s="203">
        <v>7.11</v>
      </c>
      <c r="X64" s="203">
        <v>30.69</v>
      </c>
      <c r="Y64" s="203">
        <v>0</v>
      </c>
      <c r="Z64" s="203">
        <v>66.87</v>
      </c>
      <c r="AA64" s="203">
        <v>13.51</v>
      </c>
      <c r="AB64" s="203">
        <v>0</v>
      </c>
      <c r="AC64" s="203">
        <v>18.899999999999999</v>
      </c>
      <c r="AD64" s="203">
        <v>0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15.56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18.77</v>
      </c>
      <c r="E65" s="203">
        <v>0</v>
      </c>
      <c r="F65" s="203">
        <v>0</v>
      </c>
      <c r="G65" s="203">
        <v>23.61</v>
      </c>
      <c r="H65" s="203">
        <v>0</v>
      </c>
      <c r="I65" s="203">
        <v>10.35</v>
      </c>
      <c r="J65" s="203">
        <v>30.33</v>
      </c>
      <c r="K65" s="203">
        <v>239.96</v>
      </c>
      <c r="L65" s="203">
        <v>4.5999999999999996</v>
      </c>
      <c r="M65" s="203">
        <v>2.4500000000000002</v>
      </c>
      <c r="N65" s="203">
        <v>2</v>
      </c>
      <c r="O65" s="203">
        <v>2.83</v>
      </c>
      <c r="P65" s="203">
        <v>1.06</v>
      </c>
      <c r="Q65" s="203">
        <v>1.99</v>
      </c>
      <c r="R65" s="203">
        <v>8.7200000000000006</v>
      </c>
      <c r="S65" s="203">
        <v>5.74</v>
      </c>
      <c r="T65" s="203">
        <v>0</v>
      </c>
      <c r="U65" s="203">
        <v>2.69</v>
      </c>
      <c r="V65" s="203">
        <v>4.32</v>
      </c>
      <c r="W65" s="203">
        <v>7.11</v>
      </c>
      <c r="X65" s="203">
        <v>30.69</v>
      </c>
      <c r="Y65" s="203">
        <v>0</v>
      </c>
      <c r="Z65" s="203">
        <v>66.87</v>
      </c>
      <c r="AA65" s="203">
        <v>13.51</v>
      </c>
      <c r="AB65" s="203">
        <v>0</v>
      </c>
      <c r="AC65" s="203">
        <v>18.899999999999999</v>
      </c>
      <c r="AD65" s="203">
        <v>0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15.56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18.77</v>
      </c>
      <c r="E66" s="203">
        <v>0</v>
      </c>
      <c r="F66" s="203">
        <v>0</v>
      </c>
      <c r="G66" s="203">
        <v>23.61</v>
      </c>
      <c r="H66" s="203">
        <v>0</v>
      </c>
      <c r="I66" s="203">
        <v>10.35</v>
      </c>
      <c r="J66" s="203">
        <v>30.33</v>
      </c>
      <c r="K66" s="203">
        <v>239.96</v>
      </c>
      <c r="L66" s="203">
        <v>4.5999999999999996</v>
      </c>
      <c r="M66" s="203">
        <v>2.4500000000000002</v>
      </c>
      <c r="N66" s="203">
        <v>2</v>
      </c>
      <c r="O66" s="203">
        <v>2.83</v>
      </c>
      <c r="P66" s="203">
        <v>1.06</v>
      </c>
      <c r="Q66" s="203">
        <v>1.99</v>
      </c>
      <c r="R66" s="203">
        <v>8.7200000000000006</v>
      </c>
      <c r="S66" s="203">
        <v>5.74</v>
      </c>
      <c r="T66" s="203">
        <v>0</v>
      </c>
      <c r="U66" s="203">
        <v>2.2400000000000002</v>
      </c>
      <c r="V66" s="203">
        <v>4.32</v>
      </c>
      <c r="W66" s="203">
        <v>7.11</v>
      </c>
      <c r="X66" s="203">
        <v>30.69</v>
      </c>
      <c r="Y66" s="203">
        <v>0</v>
      </c>
      <c r="Z66" s="203">
        <v>66.87</v>
      </c>
      <c r="AA66" s="203">
        <v>13.51</v>
      </c>
      <c r="AB66" s="203">
        <v>0</v>
      </c>
      <c r="AC66" s="203">
        <v>18.899999999999999</v>
      </c>
      <c r="AD66" s="203">
        <v>0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15.56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18.77</v>
      </c>
      <c r="E67" s="203">
        <v>0</v>
      </c>
      <c r="F67" s="203">
        <v>0</v>
      </c>
      <c r="G67" s="203">
        <v>23.61</v>
      </c>
      <c r="H67" s="203">
        <v>0</v>
      </c>
      <c r="I67" s="203">
        <v>10.35</v>
      </c>
      <c r="J67" s="203">
        <v>30.33</v>
      </c>
      <c r="K67" s="203">
        <v>239.96</v>
      </c>
      <c r="L67" s="203">
        <v>4.5999999999999996</v>
      </c>
      <c r="M67" s="203">
        <v>2.4500000000000002</v>
      </c>
      <c r="N67" s="203">
        <v>2</v>
      </c>
      <c r="O67" s="203">
        <v>2.83</v>
      </c>
      <c r="P67" s="203">
        <v>1.06</v>
      </c>
      <c r="Q67" s="203">
        <v>1.99</v>
      </c>
      <c r="R67" s="203">
        <v>8.7200000000000006</v>
      </c>
      <c r="S67" s="203">
        <v>5.74</v>
      </c>
      <c r="T67" s="203">
        <v>0</v>
      </c>
      <c r="U67" s="203">
        <v>2.2400000000000002</v>
      </c>
      <c r="V67" s="203">
        <v>4.32</v>
      </c>
      <c r="W67" s="203">
        <v>7.11</v>
      </c>
      <c r="X67" s="203">
        <v>30.68</v>
      </c>
      <c r="Y67" s="203">
        <v>0</v>
      </c>
      <c r="Z67" s="203">
        <v>66.87</v>
      </c>
      <c r="AA67" s="203">
        <v>13.51</v>
      </c>
      <c r="AB67" s="203">
        <v>0</v>
      </c>
      <c r="AC67" s="203">
        <v>18.899999999999999</v>
      </c>
      <c r="AD67" s="203">
        <v>0</v>
      </c>
      <c r="AE67" s="203">
        <v>0</v>
      </c>
      <c r="AF67" s="203">
        <v>0</v>
      </c>
      <c r="AG67" s="203">
        <v>42.44</v>
      </c>
      <c r="AH67" s="203">
        <v>0</v>
      </c>
      <c r="AI67" s="203">
        <v>50.92</v>
      </c>
      <c r="AJ67" s="203">
        <v>0</v>
      </c>
      <c r="AK67" s="203">
        <v>15.56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18.77</v>
      </c>
      <c r="E68" s="203">
        <v>0</v>
      </c>
      <c r="F68" s="203">
        <v>0</v>
      </c>
      <c r="G68" s="203">
        <v>23.61</v>
      </c>
      <c r="H68" s="203">
        <v>0</v>
      </c>
      <c r="I68" s="203">
        <v>10.35</v>
      </c>
      <c r="J68" s="203">
        <v>30.33</v>
      </c>
      <c r="K68" s="203">
        <v>239.96</v>
      </c>
      <c r="L68" s="203">
        <v>4.5999999999999996</v>
      </c>
      <c r="M68" s="203">
        <v>2.4500000000000002</v>
      </c>
      <c r="N68" s="203">
        <v>2</v>
      </c>
      <c r="O68" s="203">
        <v>2.83</v>
      </c>
      <c r="P68" s="203">
        <v>1.06</v>
      </c>
      <c r="Q68" s="203">
        <v>1.99</v>
      </c>
      <c r="R68" s="203">
        <v>8.7200000000000006</v>
      </c>
      <c r="S68" s="203">
        <v>5.74</v>
      </c>
      <c r="T68" s="203">
        <v>0</v>
      </c>
      <c r="U68" s="203">
        <v>2.2400000000000002</v>
      </c>
      <c r="V68" s="203">
        <v>4.32</v>
      </c>
      <c r="W68" s="203">
        <v>7.11</v>
      </c>
      <c r="X68" s="203">
        <v>30.69</v>
      </c>
      <c r="Y68" s="203">
        <v>0</v>
      </c>
      <c r="Z68" s="203">
        <v>66.87</v>
      </c>
      <c r="AA68" s="203">
        <v>13.51</v>
      </c>
      <c r="AB68" s="203">
        <v>0</v>
      </c>
      <c r="AC68" s="203">
        <v>18.899999999999999</v>
      </c>
      <c r="AD68" s="203">
        <v>0</v>
      </c>
      <c r="AE68" s="203">
        <v>0</v>
      </c>
      <c r="AF68" s="203">
        <v>0</v>
      </c>
      <c r="AG68" s="203">
        <v>42.44</v>
      </c>
      <c r="AH68" s="203">
        <v>0</v>
      </c>
      <c r="AI68" s="203">
        <v>50.92</v>
      </c>
      <c r="AJ68" s="203">
        <v>0</v>
      </c>
      <c r="AK68" s="203">
        <v>15.56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18.77</v>
      </c>
      <c r="E69" s="203">
        <v>0</v>
      </c>
      <c r="F69" s="203">
        <v>0</v>
      </c>
      <c r="G69" s="203">
        <v>23.61</v>
      </c>
      <c r="H69" s="203">
        <v>0</v>
      </c>
      <c r="I69" s="203">
        <v>10.35</v>
      </c>
      <c r="J69" s="203">
        <v>30.33</v>
      </c>
      <c r="K69" s="203">
        <v>239.96</v>
      </c>
      <c r="L69" s="203">
        <v>4.5999999999999996</v>
      </c>
      <c r="M69" s="203">
        <v>2.4500000000000002</v>
      </c>
      <c r="N69" s="203">
        <v>2</v>
      </c>
      <c r="O69" s="203">
        <v>2.83</v>
      </c>
      <c r="P69" s="203">
        <v>1.06</v>
      </c>
      <c r="Q69" s="203">
        <v>1.99</v>
      </c>
      <c r="R69" s="203">
        <v>8.7200000000000006</v>
      </c>
      <c r="S69" s="203">
        <v>5.74</v>
      </c>
      <c r="T69" s="203">
        <v>0</v>
      </c>
      <c r="U69" s="203">
        <v>2.2400000000000002</v>
      </c>
      <c r="V69" s="203">
        <v>4.32</v>
      </c>
      <c r="W69" s="203">
        <v>7.11</v>
      </c>
      <c r="X69" s="203">
        <v>30.69</v>
      </c>
      <c r="Y69" s="203">
        <v>0</v>
      </c>
      <c r="Z69" s="203">
        <v>66.87</v>
      </c>
      <c r="AA69" s="203">
        <v>13.51</v>
      </c>
      <c r="AB69" s="203">
        <v>0</v>
      </c>
      <c r="AC69" s="203">
        <v>18.899999999999999</v>
      </c>
      <c r="AD69" s="203">
        <v>0</v>
      </c>
      <c r="AE69" s="203">
        <v>0</v>
      </c>
      <c r="AF69" s="203">
        <v>0</v>
      </c>
      <c r="AG69" s="203">
        <v>42.44</v>
      </c>
      <c r="AH69" s="203">
        <v>0</v>
      </c>
      <c r="AI69" s="203">
        <v>50.92</v>
      </c>
      <c r="AJ69" s="203">
        <v>0</v>
      </c>
      <c r="AK69" s="203">
        <v>15.56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18.77</v>
      </c>
      <c r="E70" s="203">
        <v>0</v>
      </c>
      <c r="F70" s="203">
        <v>0</v>
      </c>
      <c r="G70" s="203">
        <v>23.61</v>
      </c>
      <c r="H70" s="203">
        <v>0</v>
      </c>
      <c r="I70" s="203">
        <v>10.35</v>
      </c>
      <c r="J70" s="203">
        <v>30.33</v>
      </c>
      <c r="K70" s="203">
        <v>239.96</v>
      </c>
      <c r="L70" s="203">
        <v>4.5999999999999996</v>
      </c>
      <c r="M70" s="203">
        <v>2.4500000000000002</v>
      </c>
      <c r="N70" s="203">
        <v>2</v>
      </c>
      <c r="O70" s="203">
        <v>2.83</v>
      </c>
      <c r="P70" s="203">
        <v>1.06</v>
      </c>
      <c r="Q70" s="203">
        <v>1.99</v>
      </c>
      <c r="R70" s="203">
        <v>8.7200000000000006</v>
      </c>
      <c r="S70" s="203">
        <v>5.74</v>
      </c>
      <c r="T70" s="203">
        <v>0</v>
      </c>
      <c r="U70" s="203">
        <v>2.2400000000000002</v>
      </c>
      <c r="V70" s="203">
        <v>4.32</v>
      </c>
      <c r="W70" s="203">
        <v>0.56999999999999995</v>
      </c>
      <c r="X70" s="203">
        <v>2.5</v>
      </c>
      <c r="Y70" s="203">
        <v>0</v>
      </c>
      <c r="Z70" s="203">
        <v>45.71</v>
      </c>
      <c r="AA70" s="203">
        <v>13.51</v>
      </c>
      <c r="AB70" s="203">
        <v>0</v>
      </c>
      <c r="AC70" s="203">
        <v>19.32</v>
      </c>
      <c r="AD70" s="203">
        <v>0</v>
      </c>
      <c r="AE70" s="203">
        <v>0</v>
      </c>
      <c r="AF70" s="203">
        <v>0</v>
      </c>
      <c r="AG70" s="203">
        <v>42.44</v>
      </c>
      <c r="AH70" s="203">
        <v>0</v>
      </c>
      <c r="AI70" s="203">
        <v>50.92</v>
      </c>
      <c r="AJ70" s="203">
        <v>0</v>
      </c>
      <c r="AK70" s="203">
        <v>15.56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18.91</v>
      </c>
      <c r="E71" s="203">
        <v>0</v>
      </c>
      <c r="F71" s="203">
        <v>0</v>
      </c>
      <c r="G71" s="203">
        <v>23.61</v>
      </c>
      <c r="H71" s="203">
        <v>0</v>
      </c>
      <c r="I71" s="203">
        <v>10.35</v>
      </c>
      <c r="J71" s="203">
        <v>30.33</v>
      </c>
      <c r="K71" s="203">
        <v>239.96</v>
      </c>
      <c r="L71" s="203">
        <v>3.43</v>
      </c>
      <c r="M71" s="203">
        <v>2.4500000000000002</v>
      </c>
      <c r="N71" s="203">
        <v>2</v>
      </c>
      <c r="O71" s="203">
        <v>2.83</v>
      </c>
      <c r="P71" s="203">
        <v>1.06</v>
      </c>
      <c r="Q71" s="203">
        <v>1.1399999999999999</v>
      </c>
      <c r="R71" s="203">
        <v>6.48</v>
      </c>
      <c r="S71" s="203">
        <v>1.85</v>
      </c>
      <c r="T71" s="203">
        <v>0</v>
      </c>
      <c r="U71" s="203">
        <v>2.2400000000000002</v>
      </c>
      <c r="V71" s="203">
        <v>1.43</v>
      </c>
      <c r="W71" s="203">
        <v>0.56999999999999995</v>
      </c>
      <c r="X71" s="203">
        <v>2.5</v>
      </c>
      <c r="Y71" s="203">
        <v>0</v>
      </c>
      <c r="Z71" s="203">
        <v>15.39</v>
      </c>
      <c r="AA71" s="203">
        <v>1.52</v>
      </c>
      <c r="AB71" s="203">
        <v>0</v>
      </c>
      <c r="AC71" s="203">
        <v>19.850000000000001</v>
      </c>
      <c r="AD71" s="203">
        <v>0</v>
      </c>
      <c r="AE71" s="203">
        <v>0</v>
      </c>
      <c r="AF71" s="203">
        <v>0</v>
      </c>
      <c r="AG71" s="203">
        <v>42.44</v>
      </c>
      <c r="AH71" s="203">
        <v>0</v>
      </c>
      <c r="AI71" s="203">
        <v>50.92</v>
      </c>
      <c r="AJ71" s="203">
        <v>0</v>
      </c>
      <c r="AK71" s="203">
        <v>15.56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19.05</v>
      </c>
      <c r="E72" s="203">
        <v>0</v>
      </c>
      <c r="F72" s="203">
        <v>0</v>
      </c>
      <c r="G72" s="203">
        <v>23.61</v>
      </c>
      <c r="H72" s="203">
        <v>0</v>
      </c>
      <c r="I72" s="203">
        <v>10.35</v>
      </c>
      <c r="J72" s="203">
        <v>30.33</v>
      </c>
      <c r="K72" s="203">
        <v>201.91</v>
      </c>
      <c r="L72" s="203">
        <v>2.66</v>
      </c>
      <c r="M72" s="203">
        <v>2.4500000000000002</v>
      </c>
      <c r="N72" s="203">
        <v>2</v>
      </c>
      <c r="O72" s="203">
        <v>2.83</v>
      </c>
      <c r="P72" s="203">
        <v>1.06</v>
      </c>
      <c r="Q72" s="203">
        <v>0.94</v>
      </c>
      <c r="R72" s="203">
        <v>5.97</v>
      </c>
      <c r="S72" s="203">
        <v>1.36</v>
      </c>
      <c r="T72" s="203">
        <v>0</v>
      </c>
      <c r="U72" s="203">
        <v>2.2400000000000002</v>
      </c>
      <c r="V72" s="203">
        <v>0.35</v>
      </c>
      <c r="W72" s="203">
        <v>0.56999999999999995</v>
      </c>
      <c r="X72" s="203">
        <v>2.5</v>
      </c>
      <c r="Y72" s="203">
        <v>0</v>
      </c>
      <c r="Z72" s="203">
        <v>4.71</v>
      </c>
      <c r="AA72" s="203">
        <v>1.52</v>
      </c>
      <c r="AB72" s="203">
        <v>0</v>
      </c>
      <c r="AC72" s="203">
        <v>19.850000000000001</v>
      </c>
      <c r="AD72" s="203">
        <v>0</v>
      </c>
      <c r="AE72" s="203">
        <v>0</v>
      </c>
      <c r="AF72" s="203">
        <v>0</v>
      </c>
      <c r="AG72" s="203">
        <v>42.44</v>
      </c>
      <c r="AH72" s="203">
        <v>0</v>
      </c>
      <c r="AI72" s="203">
        <v>50.92</v>
      </c>
      <c r="AJ72" s="203">
        <v>0</v>
      </c>
      <c r="AK72" s="203">
        <v>15.56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19.28</v>
      </c>
      <c r="E73" s="203">
        <v>0</v>
      </c>
      <c r="F73" s="203">
        <v>0</v>
      </c>
      <c r="G73" s="203">
        <v>23.61</v>
      </c>
      <c r="H73" s="203">
        <v>0</v>
      </c>
      <c r="I73" s="203">
        <v>10.35</v>
      </c>
      <c r="J73" s="203">
        <v>30.33</v>
      </c>
      <c r="K73" s="203">
        <v>124.98</v>
      </c>
      <c r="L73" s="203">
        <v>1.5</v>
      </c>
      <c r="M73" s="203">
        <v>2.4500000000000002</v>
      </c>
      <c r="N73" s="203">
        <v>2</v>
      </c>
      <c r="O73" s="203">
        <v>2.83</v>
      </c>
      <c r="P73" s="203">
        <v>1.06</v>
      </c>
      <c r="Q73" s="203">
        <v>0.26</v>
      </c>
      <c r="R73" s="203">
        <v>2.27</v>
      </c>
      <c r="S73" s="203">
        <v>0.46</v>
      </c>
      <c r="T73" s="203">
        <v>0</v>
      </c>
      <c r="U73" s="203">
        <v>2.2400000000000002</v>
      </c>
      <c r="V73" s="203">
        <v>0.35</v>
      </c>
      <c r="W73" s="203">
        <v>0.56999999999999995</v>
      </c>
      <c r="X73" s="203">
        <v>2.5</v>
      </c>
      <c r="Y73" s="203">
        <v>0</v>
      </c>
      <c r="Z73" s="203">
        <v>4.71</v>
      </c>
      <c r="AA73" s="203">
        <v>1.52</v>
      </c>
      <c r="AB73" s="203">
        <v>0</v>
      </c>
      <c r="AC73" s="203">
        <v>19.850000000000001</v>
      </c>
      <c r="AD73" s="203">
        <v>0</v>
      </c>
      <c r="AE73" s="203">
        <v>0</v>
      </c>
      <c r="AF73" s="203">
        <v>0</v>
      </c>
      <c r="AG73" s="203">
        <v>42.44</v>
      </c>
      <c r="AH73" s="203">
        <v>0</v>
      </c>
      <c r="AI73" s="203">
        <v>50.92</v>
      </c>
      <c r="AJ73" s="203">
        <v>0</v>
      </c>
      <c r="AK73" s="203">
        <v>15.56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19.28</v>
      </c>
      <c r="E74" s="203">
        <v>0</v>
      </c>
      <c r="F74" s="203">
        <v>0</v>
      </c>
      <c r="G74" s="203">
        <v>23.61</v>
      </c>
      <c r="H74" s="203">
        <v>0</v>
      </c>
      <c r="I74" s="203">
        <v>10.35</v>
      </c>
      <c r="J74" s="203">
        <v>30.33</v>
      </c>
      <c r="K74" s="203">
        <v>85.69</v>
      </c>
      <c r="L74" s="203">
        <v>0.34</v>
      </c>
      <c r="M74" s="203">
        <v>2.4500000000000002</v>
      </c>
      <c r="N74" s="203">
        <v>2</v>
      </c>
      <c r="O74" s="203">
        <v>2.83</v>
      </c>
      <c r="P74" s="203">
        <v>1.06</v>
      </c>
      <c r="Q74" s="203">
        <v>0.17</v>
      </c>
      <c r="R74" s="203">
        <v>0.72</v>
      </c>
      <c r="S74" s="203">
        <v>0.44</v>
      </c>
      <c r="T74" s="203">
        <v>0</v>
      </c>
      <c r="U74" s="203">
        <v>2.2400000000000002</v>
      </c>
      <c r="V74" s="203">
        <v>0.35</v>
      </c>
      <c r="W74" s="203">
        <v>0.56999999999999995</v>
      </c>
      <c r="X74" s="203">
        <v>2.5</v>
      </c>
      <c r="Y74" s="203">
        <v>0</v>
      </c>
      <c r="Z74" s="203">
        <v>4.71</v>
      </c>
      <c r="AA74" s="203">
        <v>1.52</v>
      </c>
      <c r="AB74" s="203">
        <v>0</v>
      </c>
      <c r="AC74" s="203">
        <v>19.850000000000001</v>
      </c>
      <c r="AD74" s="203">
        <v>0</v>
      </c>
      <c r="AE74" s="203">
        <v>0</v>
      </c>
      <c r="AF74" s="203">
        <v>0</v>
      </c>
      <c r="AG74" s="203">
        <v>42.44</v>
      </c>
      <c r="AH74" s="203">
        <v>0</v>
      </c>
      <c r="AI74" s="203">
        <v>50.92</v>
      </c>
      <c r="AJ74" s="203">
        <v>0</v>
      </c>
      <c r="AK74" s="203">
        <v>19.89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19.28</v>
      </c>
      <c r="E75" s="203">
        <v>0</v>
      </c>
      <c r="F75" s="203">
        <v>0</v>
      </c>
      <c r="G75" s="203">
        <v>23.61</v>
      </c>
      <c r="H75" s="203">
        <v>0</v>
      </c>
      <c r="I75" s="203">
        <v>10.35</v>
      </c>
      <c r="J75" s="203">
        <v>30.33</v>
      </c>
      <c r="K75" s="203">
        <v>19.559999999999999</v>
      </c>
      <c r="L75" s="203">
        <v>0.34</v>
      </c>
      <c r="M75" s="203">
        <v>2.4500000000000002</v>
      </c>
      <c r="N75" s="203">
        <v>2</v>
      </c>
      <c r="O75" s="203">
        <v>2.83</v>
      </c>
      <c r="P75" s="203">
        <v>1.06</v>
      </c>
      <c r="Q75" s="203">
        <v>0.17</v>
      </c>
      <c r="R75" s="203">
        <v>0.72</v>
      </c>
      <c r="S75" s="203">
        <v>0.44</v>
      </c>
      <c r="T75" s="203">
        <v>0</v>
      </c>
      <c r="U75" s="203">
        <v>2.11</v>
      </c>
      <c r="V75" s="203">
        <v>0.35</v>
      </c>
      <c r="W75" s="203">
        <v>0.56999999999999995</v>
      </c>
      <c r="X75" s="203">
        <v>2.5</v>
      </c>
      <c r="Y75" s="203">
        <v>0</v>
      </c>
      <c r="Z75" s="203">
        <v>4.71</v>
      </c>
      <c r="AA75" s="203">
        <v>1.52</v>
      </c>
      <c r="AB75" s="203">
        <v>0</v>
      </c>
      <c r="AC75" s="203">
        <v>19.32</v>
      </c>
      <c r="AD75" s="203">
        <v>0</v>
      </c>
      <c r="AE75" s="203">
        <v>0</v>
      </c>
      <c r="AF75" s="203">
        <v>0</v>
      </c>
      <c r="AG75" s="203">
        <v>42.44</v>
      </c>
      <c r="AH75" s="203">
        <v>0</v>
      </c>
      <c r="AI75" s="203">
        <v>50.92</v>
      </c>
      <c r="AJ75" s="203">
        <v>0</v>
      </c>
      <c r="AK75" s="203">
        <v>19.89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19.28</v>
      </c>
      <c r="E76" s="203">
        <v>0</v>
      </c>
      <c r="F76" s="203">
        <v>0</v>
      </c>
      <c r="G76" s="203">
        <v>23.61</v>
      </c>
      <c r="H76" s="203">
        <v>0</v>
      </c>
      <c r="I76" s="203">
        <v>10.35</v>
      </c>
      <c r="J76" s="203">
        <v>30.33</v>
      </c>
      <c r="K76" s="203">
        <v>19.559999999999999</v>
      </c>
      <c r="L76" s="203">
        <v>0.34</v>
      </c>
      <c r="M76" s="203">
        <v>2.4500000000000002</v>
      </c>
      <c r="N76" s="203">
        <v>2</v>
      </c>
      <c r="O76" s="203">
        <v>2.83</v>
      </c>
      <c r="P76" s="203">
        <v>1.06</v>
      </c>
      <c r="Q76" s="203">
        <v>0.17</v>
      </c>
      <c r="R76" s="203">
        <v>0.72</v>
      </c>
      <c r="S76" s="203">
        <v>0.44</v>
      </c>
      <c r="T76" s="203">
        <v>0</v>
      </c>
      <c r="U76" s="203">
        <v>1.99</v>
      </c>
      <c r="V76" s="203">
        <v>0.35</v>
      </c>
      <c r="W76" s="203">
        <v>0.56999999999999995</v>
      </c>
      <c r="X76" s="203">
        <v>2.5</v>
      </c>
      <c r="Y76" s="203">
        <v>0</v>
      </c>
      <c r="Z76" s="203">
        <v>4.71</v>
      </c>
      <c r="AA76" s="203">
        <v>1.52</v>
      </c>
      <c r="AB76" s="203">
        <v>0</v>
      </c>
      <c r="AC76" s="203">
        <v>19.32</v>
      </c>
      <c r="AD76" s="203">
        <v>0</v>
      </c>
      <c r="AE76" s="203">
        <v>0</v>
      </c>
      <c r="AF76" s="203">
        <v>0</v>
      </c>
      <c r="AG76" s="203">
        <v>42.44</v>
      </c>
      <c r="AH76" s="203">
        <v>0</v>
      </c>
      <c r="AI76" s="203">
        <v>50.92</v>
      </c>
      <c r="AJ76" s="203">
        <v>0</v>
      </c>
      <c r="AK76" s="203">
        <v>19.89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19.37</v>
      </c>
      <c r="E77" s="203">
        <v>0</v>
      </c>
      <c r="F77" s="203">
        <v>0</v>
      </c>
      <c r="G77" s="203">
        <v>23.61</v>
      </c>
      <c r="H77" s="203">
        <v>0</v>
      </c>
      <c r="I77" s="203">
        <v>10.35</v>
      </c>
      <c r="J77" s="203">
        <v>30.33</v>
      </c>
      <c r="K77" s="203">
        <v>19.559999999999999</v>
      </c>
      <c r="L77" s="203">
        <v>0.34</v>
      </c>
      <c r="M77" s="203">
        <v>2.4500000000000002</v>
      </c>
      <c r="N77" s="203">
        <v>2</v>
      </c>
      <c r="O77" s="203">
        <v>2.83</v>
      </c>
      <c r="P77" s="203">
        <v>1.06</v>
      </c>
      <c r="Q77" s="203">
        <v>0.17</v>
      </c>
      <c r="R77" s="203">
        <v>0.72</v>
      </c>
      <c r="S77" s="203">
        <v>0.44</v>
      </c>
      <c r="T77" s="203">
        <v>0</v>
      </c>
      <c r="U77" s="203">
        <v>1.86</v>
      </c>
      <c r="V77" s="203">
        <v>0.35</v>
      </c>
      <c r="W77" s="203">
        <v>0.56999999999999995</v>
      </c>
      <c r="X77" s="203">
        <v>2.5</v>
      </c>
      <c r="Y77" s="203">
        <v>0</v>
      </c>
      <c r="Z77" s="203">
        <v>4.71</v>
      </c>
      <c r="AA77" s="203">
        <v>1.52</v>
      </c>
      <c r="AB77" s="203">
        <v>0</v>
      </c>
      <c r="AC77" s="203">
        <v>19.32</v>
      </c>
      <c r="AD77" s="203">
        <v>0</v>
      </c>
      <c r="AE77" s="203">
        <v>0</v>
      </c>
      <c r="AF77" s="203">
        <v>0</v>
      </c>
      <c r="AG77" s="203">
        <v>42.44</v>
      </c>
      <c r="AH77" s="203">
        <v>0</v>
      </c>
      <c r="AI77" s="203">
        <v>50.92</v>
      </c>
      <c r="AJ77" s="203">
        <v>0</v>
      </c>
      <c r="AK77" s="203">
        <v>19.89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19.37</v>
      </c>
      <c r="E78" s="203">
        <v>0</v>
      </c>
      <c r="F78" s="203">
        <v>0</v>
      </c>
      <c r="G78" s="203">
        <v>23.61</v>
      </c>
      <c r="H78" s="203">
        <v>0</v>
      </c>
      <c r="I78" s="203">
        <v>10.35</v>
      </c>
      <c r="J78" s="203">
        <v>30.33</v>
      </c>
      <c r="K78" s="203">
        <v>19.559999999999999</v>
      </c>
      <c r="L78" s="203">
        <v>0.36</v>
      </c>
      <c r="M78" s="203">
        <v>2.4500000000000002</v>
      </c>
      <c r="N78" s="203">
        <v>2</v>
      </c>
      <c r="O78" s="203">
        <v>2.83</v>
      </c>
      <c r="P78" s="203">
        <v>1.06</v>
      </c>
      <c r="Q78" s="203">
        <v>0.17</v>
      </c>
      <c r="R78" s="203">
        <v>0.72</v>
      </c>
      <c r="S78" s="203">
        <v>0.44</v>
      </c>
      <c r="T78" s="203">
        <v>0</v>
      </c>
      <c r="U78" s="203">
        <v>1.73</v>
      </c>
      <c r="V78" s="203">
        <v>0.35</v>
      </c>
      <c r="W78" s="203">
        <v>0.56999999999999995</v>
      </c>
      <c r="X78" s="203">
        <v>2.5</v>
      </c>
      <c r="Y78" s="203">
        <v>0</v>
      </c>
      <c r="Z78" s="203">
        <v>4.71</v>
      </c>
      <c r="AA78" s="203">
        <v>1.52</v>
      </c>
      <c r="AB78" s="203">
        <v>0</v>
      </c>
      <c r="AC78" s="203">
        <v>19.32</v>
      </c>
      <c r="AD78" s="203">
        <v>0</v>
      </c>
      <c r="AE78" s="203">
        <v>0</v>
      </c>
      <c r="AF78" s="203">
        <v>0</v>
      </c>
      <c r="AG78" s="203">
        <v>42.44</v>
      </c>
      <c r="AH78" s="203">
        <v>0</v>
      </c>
      <c r="AI78" s="203">
        <v>50.92</v>
      </c>
      <c r="AJ78" s="203">
        <v>0</v>
      </c>
      <c r="AK78" s="203">
        <v>19.89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19.37</v>
      </c>
      <c r="E79" s="203">
        <v>0</v>
      </c>
      <c r="F79" s="203">
        <v>0</v>
      </c>
      <c r="G79" s="203">
        <v>23.61</v>
      </c>
      <c r="H79" s="203">
        <v>0</v>
      </c>
      <c r="I79" s="203">
        <v>10.35</v>
      </c>
      <c r="J79" s="203">
        <v>30.33</v>
      </c>
      <c r="K79" s="203">
        <v>19.559999999999999</v>
      </c>
      <c r="L79" s="203">
        <v>0.36</v>
      </c>
      <c r="M79" s="203">
        <v>2.4500000000000002</v>
      </c>
      <c r="N79" s="203">
        <v>2</v>
      </c>
      <c r="O79" s="203">
        <v>2.83</v>
      </c>
      <c r="P79" s="203">
        <v>1.06</v>
      </c>
      <c r="Q79" s="203">
        <v>0.17</v>
      </c>
      <c r="R79" s="203">
        <v>0.72</v>
      </c>
      <c r="S79" s="203">
        <v>0.44</v>
      </c>
      <c r="T79" s="203">
        <v>0</v>
      </c>
      <c r="U79" s="203">
        <v>1.6</v>
      </c>
      <c r="V79" s="203">
        <v>0.35</v>
      </c>
      <c r="W79" s="203">
        <v>0.56999999999999995</v>
      </c>
      <c r="X79" s="203">
        <v>2.5</v>
      </c>
      <c r="Y79" s="203">
        <v>0</v>
      </c>
      <c r="Z79" s="203">
        <v>4.71</v>
      </c>
      <c r="AA79" s="203">
        <v>1.52</v>
      </c>
      <c r="AB79" s="203">
        <v>0</v>
      </c>
      <c r="AC79" s="203">
        <v>19.32</v>
      </c>
      <c r="AD79" s="203">
        <v>0</v>
      </c>
      <c r="AE79" s="203">
        <v>0</v>
      </c>
      <c r="AF79" s="203">
        <v>0</v>
      </c>
      <c r="AG79" s="203">
        <v>42.44</v>
      </c>
      <c r="AH79" s="203">
        <v>0</v>
      </c>
      <c r="AI79" s="203">
        <v>50.92</v>
      </c>
      <c r="AJ79" s="203">
        <v>0</v>
      </c>
      <c r="AK79" s="203">
        <v>19.89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19.37</v>
      </c>
      <c r="E80" s="203">
        <v>0</v>
      </c>
      <c r="F80" s="203">
        <v>0</v>
      </c>
      <c r="G80" s="203">
        <v>23.61</v>
      </c>
      <c r="H80" s="203">
        <v>0</v>
      </c>
      <c r="I80" s="203">
        <v>10.35</v>
      </c>
      <c r="J80" s="203">
        <v>30.33</v>
      </c>
      <c r="K80" s="203">
        <v>19.559999999999999</v>
      </c>
      <c r="L80" s="203">
        <v>0.36</v>
      </c>
      <c r="M80" s="203">
        <v>2.4500000000000002</v>
      </c>
      <c r="N80" s="203">
        <v>2</v>
      </c>
      <c r="O80" s="203">
        <v>2.83</v>
      </c>
      <c r="P80" s="203">
        <v>1.06</v>
      </c>
      <c r="Q80" s="203">
        <v>0.17</v>
      </c>
      <c r="R80" s="203">
        <v>0.72</v>
      </c>
      <c r="S80" s="203">
        <v>0.44</v>
      </c>
      <c r="T80" s="203">
        <v>0</v>
      </c>
      <c r="U80" s="203">
        <v>1.47</v>
      </c>
      <c r="V80" s="203">
        <v>0.35</v>
      </c>
      <c r="W80" s="203">
        <v>0.56999999999999995</v>
      </c>
      <c r="X80" s="203">
        <v>2.5</v>
      </c>
      <c r="Y80" s="203">
        <v>0</v>
      </c>
      <c r="Z80" s="203">
        <v>4.71</v>
      </c>
      <c r="AA80" s="203">
        <v>1.52</v>
      </c>
      <c r="AB80" s="203">
        <v>0</v>
      </c>
      <c r="AC80" s="203">
        <v>19.32</v>
      </c>
      <c r="AD80" s="203">
        <v>0</v>
      </c>
      <c r="AE80" s="203">
        <v>0</v>
      </c>
      <c r="AF80" s="203">
        <v>0</v>
      </c>
      <c r="AG80" s="203">
        <v>42.44</v>
      </c>
      <c r="AH80" s="203">
        <v>0</v>
      </c>
      <c r="AI80" s="203">
        <v>50.92</v>
      </c>
      <c r="AJ80" s="203">
        <v>0</v>
      </c>
      <c r="AK80" s="203">
        <v>19.89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19.420000000000002</v>
      </c>
      <c r="E81" s="203">
        <v>0</v>
      </c>
      <c r="F81" s="203">
        <v>0</v>
      </c>
      <c r="G81" s="203">
        <v>23.61</v>
      </c>
      <c r="H81" s="203">
        <v>0</v>
      </c>
      <c r="I81" s="203">
        <v>10.35</v>
      </c>
      <c r="J81" s="203">
        <v>30.33</v>
      </c>
      <c r="K81" s="203">
        <v>19.559999999999999</v>
      </c>
      <c r="L81" s="203">
        <v>0.36</v>
      </c>
      <c r="M81" s="203">
        <v>2.4500000000000002</v>
      </c>
      <c r="N81" s="203">
        <v>2</v>
      </c>
      <c r="O81" s="203">
        <v>2.83</v>
      </c>
      <c r="P81" s="203">
        <v>1.06</v>
      </c>
      <c r="Q81" s="203">
        <v>0.17</v>
      </c>
      <c r="R81" s="203">
        <v>0.72</v>
      </c>
      <c r="S81" s="203">
        <v>0.44</v>
      </c>
      <c r="T81" s="203">
        <v>0</v>
      </c>
      <c r="U81" s="203">
        <v>1.41</v>
      </c>
      <c r="V81" s="203">
        <v>0.35</v>
      </c>
      <c r="W81" s="203">
        <v>0.56999999999999995</v>
      </c>
      <c r="X81" s="203">
        <v>2.5</v>
      </c>
      <c r="Y81" s="203">
        <v>0</v>
      </c>
      <c r="Z81" s="203">
        <v>4.71</v>
      </c>
      <c r="AA81" s="203">
        <v>1.52</v>
      </c>
      <c r="AB81" s="203">
        <v>0</v>
      </c>
      <c r="AC81" s="203">
        <v>19.32</v>
      </c>
      <c r="AD81" s="203">
        <v>0</v>
      </c>
      <c r="AE81" s="203">
        <v>0</v>
      </c>
      <c r="AF81" s="203">
        <v>0</v>
      </c>
      <c r="AG81" s="203">
        <v>42.44</v>
      </c>
      <c r="AH81" s="203">
        <v>0</v>
      </c>
      <c r="AI81" s="203">
        <v>50.92</v>
      </c>
      <c r="AJ81" s="203">
        <v>0</v>
      </c>
      <c r="AK81" s="203">
        <v>19.89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19.420000000000002</v>
      </c>
      <c r="E82" s="203">
        <v>0</v>
      </c>
      <c r="F82" s="203">
        <v>0</v>
      </c>
      <c r="G82" s="203">
        <v>23.61</v>
      </c>
      <c r="H82" s="203">
        <v>0</v>
      </c>
      <c r="I82" s="203">
        <v>10.35</v>
      </c>
      <c r="J82" s="203">
        <v>30.33</v>
      </c>
      <c r="K82" s="203">
        <v>19.559999999999999</v>
      </c>
      <c r="L82" s="203">
        <v>0.36</v>
      </c>
      <c r="M82" s="203">
        <v>2.4500000000000002</v>
      </c>
      <c r="N82" s="203">
        <v>2</v>
      </c>
      <c r="O82" s="203">
        <v>2.83</v>
      </c>
      <c r="P82" s="203">
        <v>1.06</v>
      </c>
      <c r="Q82" s="203">
        <v>0.17</v>
      </c>
      <c r="R82" s="203">
        <v>0.72</v>
      </c>
      <c r="S82" s="203">
        <v>0.44</v>
      </c>
      <c r="T82" s="203">
        <v>0</v>
      </c>
      <c r="U82" s="203">
        <v>1.41</v>
      </c>
      <c r="V82" s="203">
        <v>0.35</v>
      </c>
      <c r="W82" s="203">
        <v>0.56999999999999995</v>
      </c>
      <c r="X82" s="203">
        <v>2.5</v>
      </c>
      <c r="Y82" s="203">
        <v>0</v>
      </c>
      <c r="Z82" s="203">
        <v>4.71</v>
      </c>
      <c r="AA82" s="203">
        <v>1.52</v>
      </c>
      <c r="AB82" s="203">
        <v>0</v>
      </c>
      <c r="AC82" s="203">
        <v>19.32</v>
      </c>
      <c r="AD82" s="203">
        <v>0</v>
      </c>
      <c r="AE82" s="203">
        <v>0</v>
      </c>
      <c r="AF82" s="203">
        <v>0</v>
      </c>
      <c r="AG82" s="203">
        <v>42.44</v>
      </c>
      <c r="AH82" s="203">
        <v>0</v>
      </c>
      <c r="AI82" s="203">
        <v>50.92</v>
      </c>
      <c r="AJ82" s="203">
        <v>0</v>
      </c>
      <c r="AK82" s="203">
        <v>15.56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19.420000000000002</v>
      </c>
      <c r="E83" s="203">
        <v>0</v>
      </c>
      <c r="F83" s="203">
        <v>0</v>
      </c>
      <c r="G83" s="203">
        <v>23.61</v>
      </c>
      <c r="H83" s="203">
        <v>0</v>
      </c>
      <c r="I83" s="203">
        <v>10.35</v>
      </c>
      <c r="J83" s="203">
        <v>30.33</v>
      </c>
      <c r="K83" s="203">
        <v>76.63</v>
      </c>
      <c r="L83" s="203">
        <v>0.36</v>
      </c>
      <c r="M83" s="203">
        <v>2.4500000000000002</v>
      </c>
      <c r="N83" s="203">
        <v>2</v>
      </c>
      <c r="O83" s="203">
        <v>2.83</v>
      </c>
      <c r="P83" s="203">
        <v>1.06</v>
      </c>
      <c r="Q83" s="203">
        <v>0.17</v>
      </c>
      <c r="R83" s="203">
        <v>0.72</v>
      </c>
      <c r="S83" s="203">
        <v>0.44</v>
      </c>
      <c r="T83" s="203">
        <v>0</v>
      </c>
      <c r="U83" s="203">
        <v>1.41</v>
      </c>
      <c r="V83" s="203">
        <v>0.33</v>
      </c>
      <c r="W83" s="203">
        <v>0.56999999999999995</v>
      </c>
      <c r="X83" s="203">
        <v>2.5</v>
      </c>
      <c r="Y83" s="203">
        <v>0</v>
      </c>
      <c r="Z83" s="203">
        <v>4.71</v>
      </c>
      <c r="AA83" s="203">
        <v>1.52</v>
      </c>
      <c r="AB83" s="203">
        <v>0</v>
      </c>
      <c r="AC83" s="203">
        <v>19.32</v>
      </c>
      <c r="AD83" s="203">
        <v>0</v>
      </c>
      <c r="AE83" s="203">
        <v>0</v>
      </c>
      <c r="AF83" s="203">
        <v>0</v>
      </c>
      <c r="AG83" s="203">
        <v>42.44</v>
      </c>
      <c r="AH83" s="203">
        <v>0</v>
      </c>
      <c r="AI83" s="203">
        <v>50.92</v>
      </c>
      <c r="AJ83" s="203">
        <v>0</v>
      </c>
      <c r="AK83" s="203">
        <v>15.56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19.420000000000002</v>
      </c>
      <c r="E84" s="203">
        <v>0</v>
      </c>
      <c r="F84" s="203">
        <v>0</v>
      </c>
      <c r="G84" s="203">
        <v>23.61</v>
      </c>
      <c r="H84" s="203">
        <v>0</v>
      </c>
      <c r="I84" s="203">
        <v>10.35</v>
      </c>
      <c r="J84" s="203">
        <v>30.33</v>
      </c>
      <c r="K84" s="203">
        <v>76.900000000000006</v>
      </c>
      <c r="L84" s="203">
        <v>0.36</v>
      </c>
      <c r="M84" s="203">
        <v>2.4500000000000002</v>
      </c>
      <c r="N84" s="203">
        <v>2</v>
      </c>
      <c r="O84" s="203">
        <v>2.83</v>
      </c>
      <c r="P84" s="203">
        <v>1.06</v>
      </c>
      <c r="Q84" s="203">
        <v>0.17</v>
      </c>
      <c r="R84" s="203">
        <v>0.72</v>
      </c>
      <c r="S84" s="203">
        <v>0.44</v>
      </c>
      <c r="T84" s="203">
        <v>0</v>
      </c>
      <c r="U84" s="203">
        <v>1.41</v>
      </c>
      <c r="V84" s="203">
        <v>0.33</v>
      </c>
      <c r="W84" s="203">
        <v>0.56999999999999995</v>
      </c>
      <c r="X84" s="203">
        <v>2.5</v>
      </c>
      <c r="Y84" s="203">
        <v>0</v>
      </c>
      <c r="Z84" s="203">
        <v>4.71</v>
      </c>
      <c r="AA84" s="203">
        <v>1.52</v>
      </c>
      <c r="AB84" s="203">
        <v>0</v>
      </c>
      <c r="AC84" s="203">
        <v>19.32</v>
      </c>
      <c r="AD84" s="203">
        <v>0</v>
      </c>
      <c r="AE84" s="203">
        <v>0</v>
      </c>
      <c r="AF84" s="203">
        <v>0</v>
      </c>
      <c r="AG84" s="203">
        <v>42.44</v>
      </c>
      <c r="AH84" s="203">
        <v>0</v>
      </c>
      <c r="AI84" s="203">
        <v>50.92</v>
      </c>
      <c r="AJ84" s="203">
        <v>0</v>
      </c>
      <c r="AK84" s="203">
        <v>15.56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19.420000000000002</v>
      </c>
      <c r="E85" s="203">
        <v>0</v>
      </c>
      <c r="F85" s="203">
        <v>0</v>
      </c>
      <c r="G85" s="203">
        <v>23.61</v>
      </c>
      <c r="H85" s="203">
        <v>0</v>
      </c>
      <c r="I85" s="203">
        <v>10.35</v>
      </c>
      <c r="J85" s="203">
        <v>30.33</v>
      </c>
      <c r="K85" s="203">
        <v>76.900000000000006</v>
      </c>
      <c r="L85" s="203">
        <v>0</v>
      </c>
      <c r="M85" s="203">
        <v>2.4500000000000002</v>
      </c>
      <c r="N85" s="203">
        <v>2</v>
      </c>
      <c r="O85" s="203">
        <v>2.83</v>
      </c>
      <c r="P85" s="203">
        <v>1.06</v>
      </c>
      <c r="Q85" s="203">
        <v>0.17</v>
      </c>
      <c r="R85" s="203">
        <v>0.72</v>
      </c>
      <c r="S85" s="203">
        <v>0.44</v>
      </c>
      <c r="T85" s="203">
        <v>0</v>
      </c>
      <c r="U85" s="203">
        <v>1.41</v>
      </c>
      <c r="V85" s="203">
        <v>0.33</v>
      </c>
      <c r="W85" s="203">
        <v>0.56999999999999995</v>
      </c>
      <c r="X85" s="203">
        <v>2.5</v>
      </c>
      <c r="Y85" s="203">
        <v>0</v>
      </c>
      <c r="Z85" s="203">
        <v>4.71</v>
      </c>
      <c r="AA85" s="203">
        <v>1.52</v>
      </c>
      <c r="AB85" s="203">
        <v>0</v>
      </c>
      <c r="AC85" s="203">
        <v>19.32</v>
      </c>
      <c r="AD85" s="203">
        <v>0</v>
      </c>
      <c r="AE85" s="203">
        <v>0</v>
      </c>
      <c r="AF85" s="203">
        <v>0</v>
      </c>
      <c r="AG85" s="203">
        <v>42.44</v>
      </c>
      <c r="AH85" s="203">
        <v>0</v>
      </c>
      <c r="AI85" s="203">
        <v>50.92</v>
      </c>
      <c r="AJ85" s="203">
        <v>0</v>
      </c>
      <c r="AK85" s="203">
        <v>15.56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19.420000000000002</v>
      </c>
      <c r="E86" s="203">
        <v>0</v>
      </c>
      <c r="F86" s="203">
        <v>0</v>
      </c>
      <c r="G86" s="203">
        <v>23.61</v>
      </c>
      <c r="H86" s="203">
        <v>0</v>
      </c>
      <c r="I86" s="203">
        <v>10.35</v>
      </c>
      <c r="J86" s="203">
        <v>30.33</v>
      </c>
      <c r="K86" s="203">
        <v>76.900000000000006</v>
      </c>
      <c r="L86" s="203">
        <v>0.24</v>
      </c>
      <c r="M86" s="203">
        <v>2.4500000000000002</v>
      </c>
      <c r="N86" s="203">
        <v>2</v>
      </c>
      <c r="O86" s="203">
        <v>2.83</v>
      </c>
      <c r="P86" s="203">
        <v>1.06</v>
      </c>
      <c r="Q86" s="203">
        <v>0.17</v>
      </c>
      <c r="R86" s="203">
        <v>0.72</v>
      </c>
      <c r="S86" s="203">
        <v>0.44</v>
      </c>
      <c r="T86" s="203">
        <v>0</v>
      </c>
      <c r="U86" s="203">
        <v>1.41</v>
      </c>
      <c r="V86" s="203">
        <v>0.33</v>
      </c>
      <c r="W86" s="203">
        <v>0.56999999999999995</v>
      </c>
      <c r="X86" s="203">
        <v>2.5</v>
      </c>
      <c r="Y86" s="203">
        <v>0</v>
      </c>
      <c r="Z86" s="203">
        <v>4.71</v>
      </c>
      <c r="AA86" s="203">
        <v>1.52</v>
      </c>
      <c r="AB86" s="203">
        <v>0</v>
      </c>
      <c r="AC86" s="203">
        <v>19.32</v>
      </c>
      <c r="AD86" s="203">
        <v>0</v>
      </c>
      <c r="AE86" s="203">
        <v>0</v>
      </c>
      <c r="AF86" s="203">
        <v>0</v>
      </c>
      <c r="AG86" s="203">
        <v>42.44</v>
      </c>
      <c r="AH86" s="203">
        <v>0</v>
      </c>
      <c r="AI86" s="203">
        <v>50.92</v>
      </c>
      <c r="AJ86" s="203">
        <v>0</v>
      </c>
      <c r="AK86" s="203">
        <v>15.56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19.46</v>
      </c>
      <c r="E87" s="203">
        <v>0</v>
      </c>
      <c r="F87" s="203">
        <v>0</v>
      </c>
      <c r="G87" s="203">
        <v>23.61</v>
      </c>
      <c r="H87" s="203">
        <v>0</v>
      </c>
      <c r="I87" s="203">
        <v>10.35</v>
      </c>
      <c r="J87" s="203">
        <v>30.33</v>
      </c>
      <c r="K87" s="203">
        <v>108.85</v>
      </c>
      <c r="L87" s="203">
        <v>0.36</v>
      </c>
      <c r="M87" s="203">
        <v>2.4500000000000002</v>
      </c>
      <c r="N87" s="203">
        <v>2</v>
      </c>
      <c r="O87" s="203">
        <v>2.83</v>
      </c>
      <c r="P87" s="203">
        <v>1.06</v>
      </c>
      <c r="Q87" s="203">
        <v>0.17</v>
      </c>
      <c r="R87" s="203">
        <v>0.12</v>
      </c>
      <c r="S87" s="203">
        <v>0.44</v>
      </c>
      <c r="T87" s="203">
        <v>0</v>
      </c>
      <c r="U87" s="203">
        <v>1.41</v>
      </c>
      <c r="V87" s="203">
        <v>0</v>
      </c>
      <c r="W87" s="203">
        <v>0.56999999999999995</v>
      </c>
      <c r="X87" s="203">
        <v>2.5</v>
      </c>
      <c r="Y87" s="203">
        <v>0</v>
      </c>
      <c r="Z87" s="203">
        <v>4.71</v>
      </c>
      <c r="AA87" s="203">
        <v>1.52</v>
      </c>
      <c r="AB87" s="203">
        <v>0</v>
      </c>
      <c r="AC87" s="203">
        <v>19.32</v>
      </c>
      <c r="AD87" s="203">
        <v>0</v>
      </c>
      <c r="AE87" s="203">
        <v>0</v>
      </c>
      <c r="AF87" s="203">
        <v>0</v>
      </c>
      <c r="AG87" s="203">
        <v>42.44</v>
      </c>
      <c r="AH87" s="203">
        <v>0</v>
      </c>
      <c r="AI87" s="203">
        <v>50.92</v>
      </c>
      <c r="AJ87" s="203">
        <v>0</v>
      </c>
      <c r="AK87" s="203">
        <v>15.56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19.46</v>
      </c>
      <c r="E88" s="203">
        <v>0</v>
      </c>
      <c r="F88" s="203">
        <v>0</v>
      </c>
      <c r="G88" s="203">
        <v>23.61</v>
      </c>
      <c r="H88" s="203">
        <v>0</v>
      </c>
      <c r="I88" s="203">
        <v>10.35</v>
      </c>
      <c r="J88" s="203">
        <v>30.33</v>
      </c>
      <c r="K88" s="203">
        <v>201.65</v>
      </c>
      <c r="L88" s="203">
        <v>0.36</v>
      </c>
      <c r="M88" s="203">
        <v>2.4500000000000002</v>
      </c>
      <c r="N88" s="203">
        <v>2</v>
      </c>
      <c r="O88" s="203">
        <v>2.83</v>
      </c>
      <c r="P88" s="203">
        <v>1.06</v>
      </c>
      <c r="Q88" s="203">
        <v>0.17</v>
      </c>
      <c r="R88" s="203">
        <v>0.71</v>
      </c>
      <c r="S88" s="203">
        <v>0.44</v>
      </c>
      <c r="T88" s="203">
        <v>0</v>
      </c>
      <c r="U88" s="203">
        <v>1.41</v>
      </c>
      <c r="V88" s="203">
        <v>0</v>
      </c>
      <c r="W88" s="203">
        <v>0.56999999999999995</v>
      </c>
      <c r="X88" s="203">
        <v>2.5</v>
      </c>
      <c r="Y88" s="203">
        <v>0</v>
      </c>
      <c r="Z88" s="203">
        <v>4.71</v>
      </c>
      <c r="AA88" s="203">
        <v>1.52</v>
      </c>
      <c r="AB88" s="203">
        <v>0</v>
      </c>
      <c r="AC88" s="203">
        <v>19.32</v>
      </c>
      <c r="AD88" s="203">
        <v>0</v>
      </c>
      <c r="AE88" s="203">
        <v>0</v>
      </c>
      <c r="AF88" s="203">
        <v>0</v>
      </c>
      <c r="AG88" s="203">
        <v>42.44</v>
      </c>
      <c r="AH88" s="203">
        <v>0</v>
      </c>
      <c r="AI88" s="203">
        <v>50.92</v>
      </c>
      <c r="AJ88" s="203">
        <v>0</v>
      </c>
      <c r="AK88" s="203">
        <v>15.56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19.46</v>
      </c>
      <c r="E89" s="203">
        <v>0</v>
      </c>
      <c r="F89" s="203">
        <v>0</v>
      </c>
      <c r="G89" s="203">
        <v>23.61</v>
      </c>
      <c r="H89" s="203">
        <v>0</v>
      </c>
      <c r="I89" s="203">
        <v>10.35</v>
      </c>
      <c r="J89" s="203">
        <v>30.33</v>
      </c>
      <c r="K89" s="203">
        <v>221.14</v>
      </c>
      <c r="L89" s="203">
        <v>0.36</v>
      </c>
      <c r="M89" s="203">
        <v>2.4500000000000002</v>
      </c>
      <c r="N89" s="203">
        <v>2</v>
      </c>
      <c r="O89" s="203">
        <v>2.83</v>
      </c>
      <c r="P89" s="203">
        <v>1.06</v>
      </c>
      <c r="Q89" s="203">
        <v>0.17</v>
      </c>
      <c r="R89" s="203">
        <v>0.71</v>
      </c>
      <c r="S89" s="203">
        <v>0.44</v>
      </c>
      <c r="T89" s="203">
        <v>0</v>
      </c>
      <c r="U89" s="203">
        <v>1.41</v>
      </c>
      <c r="V89" s="203">
        <v>0</v>
      </c>
      <c r="W89" s="203">
        <v>0.56999999999999995</v>
      </c>
      <c r="X89" s="203">
        <v>2.5</v>
      </c>
      <c r="Y89" s="203">
        <v>0</v>
      </c>
      <c r="Z89" s="203">
        <v>4.71</v>
      </c>
      <c r="AA89" s="203">
        <v>1.52</v>
      </c>
      <c r="AB89" s="203">
        <v>0</v>
      </c>
      <c r="AC89" s="203">
        <v>19.32</v>
      </c>
      <c r="AD89" s="203">
        <v>0</v>
      </c>
      <c r="AE89" s="203">
        <v>0</v>
      </c>
      <c r="AF89" s="203">
        <v>0</v>
      </c>
      <c r="AG89" s="203">
        <v>42.44</v>
      </c>
      <c r="AH89" s="203">
        <v>0</v>
      </c>
      <c r="AI89" s="203">
        <v>50.92</v>
      </c>
      <c r="AJ89" s="203">
        <v>0</v>
      </c>
      <c r="AK89" s="203">
        <v>15.56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19.46</v>
      </c>
      <c r="E90" s="203">
        <v>0</v>
      </c>
      <c r="F90" s="203">
        <v>0</v>
      </c>
      <c r="G90" s="203">
        <v>23.61</v>
      </c>
      <c r="H90" s="203">
        <v>0</v>
      </c>
      <c r="I90" s="203">
        <v>10.35</v>
      </c>
      <c r="J90" s="203">
        <v>30.33</v>
      </c>
      <c r="K90" s="203">
        <v>221.14</v>
      </c>
      <c r="L90" s="203">
        <v>0.36</v>
      </c>
      <c r="M90" s="203">
        <v>2.4500000000000002</v>
      </c>
      <c r="N90" s="203">
        <v>2</v>
      </c>
      <c r="O90" s="203">
        <v>2.83</v>
      </c>
      <c r="P90" s="203">
        <v>1.06</v>
      </c>
      <c r="Q90" s="203">
        <v>0.17</v>
      </c>
      <c r="R90" s="203">
        <v>0.71</v>
      </c>
      <c r="S90" s="203">
        <v>0.44</v>
      </c>
      <c r="T90" s="203">
        <v>0</v>
      </c>
      <c r="U90" s="203">
        <v>1.41</v>
      </c>
      <c r="V90" s="203">
        <v>0</v>
      </c>
      <c r="W90" s="203">
        <v>0.56999999999999995</v>
      </c>
      <c r="X90" s="203">
        <v>2.5</v>
      </c>
      <c r="Y90" s="203">
        <v>0</v>
      </c>
      <c r="Z90" s="203">
        <v>4.71</v>
      </c>
      <c r="AA90" s="203">
        <v>1.52</v>
      </c>
      <c r="AB90" s="203">
        <v>0</v>
      </c>
      <c r="AC90" s="203">
        <v>19.32</v>
      </c>
      <c r="AD90" s="203">
        <v>0</v>
      </c>
      <c r="AE90" s="203">
        <v>0</v>
      </c>
      <c r="AF90" s="203">
        <v>0</v>
      </c>
      <c r="AG90" s="203">
        <v>42.44</v>
      </c>
      <c r="AH90" s="203">
        <v>0</v>
      </c>
      <c r="AI90" s="203">
        <v>50.92</v>
      </c>
      <c r="AJ90" s="203">
        <v>0</v>
      </c>
      <c r="AK90" s="203">
        <v>15.56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19.510000000000002</v>
      </c>
      <c r="E91" s="203">
        <v>0</v>
      </c>
      <c r="F91" s="203">
        <v>0</v>
      </c>
      <c r="G91" s="203">
        <v>23.61</v>
      </c>
      <c r="H91" s="203">
        <v>0</v>
      </c>
      <c r="I91" s="203">
        <v>10.35</v>
      </c>
      <c r="J91" s="203">
        <v>30.33</v>
      </c>
      <c r="K91" s="203">
        <v>239.5</v>
      </c>
      <c r="L91" s="203">
        <v>0.36</v>
      </c>
      <c r="M91" s="203">
        <v>2.4500000000000002</v>
      </c>
      <c r="N91" s="203">
        <v>2</v>
      </c>
      <c r="O91" s="203">
        <v>2.83</v>
      </c>
      <c r="P91" s="203">
        <v>1.06</v>
      </c>
      <c r="Q91" s="203">
        <v>0.17</v>
      </c>
      <c r="R91" s="203">
        <v>0.71</v>
      </c>
      <c r="S91" s="203">
        <v>0.44</v>
      </c>
      <c r="T91" s="203">
        <v>0</v>
      </c>
      <c r="U91" s="203">
        <v>1.41</v>
      </c>
      <c r="V91" s="203">
        <v>0.33</v>
      </c>
      <c r="W91" s="203">
        <v>0.56999999999999995</v>
      </c>
      <c r="X91" s="203">
        <v>2.5</v>
      </c>
      <c r="Y91" s="203">
        <v>0</v>
      </c>
      <c r="Z91" s="203">
        <v>4.71</v>
      </c>
      <c r="AA91" s="203">
        <v>1.52</v>
      </c>
      <c r="AB91" s="203">
        <v>0</v>
      </c>
      <c r="AC91" s="203">
        <v>19.32</v>
      </c>
      <c r="AD91" s="203">
        <v>0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15.56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19.600000000000001</v>
      </c>
      <c r="E92" s="203">
        <v>0</v>
      </c>
      <c r="F92" s="203">
        <v>0</v>
      </c>
      <c r="G92" s="203">
        <v>23.61</v>
      </c>
      <c r="H92" s="203">
        <v>0</v>
      </c>
      <c r="I92" s="203">
        <v>10.35</v>
      </c>
      <c r="J92" s="203">
        <v>30.33</v>
      </c>
      <c r="K92" s="203">
        <v>240.37</v>
      </c>
      <c r="L92" s="203">
        <v>0.36</v>
      </c>
      <c r="M92" s="203">
        <v>2.4500000000000002</v>
      </c>
      <c r="N92" s="203">
        <v>2</v>
      </c>
      <c r="O92" s="203">
        <v>2.83</v>
      </c>
      <c r="P92" s="203">
        <v>1.06</v>
      </c>
      <c r="Q92" s="203">
        <v>0.17</v>
      </c>
      <c r="R92" s="203">
        <v>0.71</v>
      </c>
      <c r="S92" s="203">
        <v>0.44</v>
      </c>
      <c r="T92" s="203">
        <v>0</v>
      </c>
      <c r="U92" s="203">
        <v>1.41</v>
      </c>
      <c r="V92" s="203">
        <v>0.33</v>
      </c>
      <c r="W92" s="203">
        <v>0.56999999999999995</v>
      </c>
      <c r="X92" s="203">
        <v>2.5</v>
      </c>
      <c r="Y92" s="203">
        <v>0</v>
      </c>
      <c r="Z92" s="203">
        <v>4.71</v>
      </c>
      <c r="AA92" s="203">
        <v>1.52</v>
      </c>
      <c r="AB92" s="203">
        <v>0</v>
      </c>
      <c r="AC92" s="203">
        <v>19.32</v>
      </c>
      <c r="AD92" s="203">
        <v>0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15.56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19.600000000000001</v>
      </c>
      <c r="E93" s="203">
        <v>0</v>
      </c>
      <c r="F93" s="203">
        <v>0</v>
      </c>
      <c r="G93" s="203">
        <v>23.61</v>
      </c>
      <c r="H93" s="203">
        <v>0</v>
      </c>
      <c r="I93" s="203">
        <v>10.35</v>
      </c>
      <c r="J93" s="203">
        <v>30.33</v>
      </c>
      <c r="K93" s="203">
        <v>240.37</v>
      </c>
      <c r="L93" s="203">
        <v>4.5999999999999996</v>
      </c>
      <c r="M93" s="203">
        <v>2.4500000000000002</v>
      </c>
      <c r="N93" s="203">
        <v>2</v>
      </c>
      <c r="O93" s="203">
        <v>2.83</v>
      </c>
      <c r="P93" s="203">
        <v>1.06</v>
      </c>
      <c r="Q93" s="203">
        <v>2.13</v>
      </c>
      <c r="R93" s="203">
        <v>8.7799999999999994</v>
      </c>
      <c r="S93" s="203">
        <v>5.82</v>
      </c>
      <c r="T93" s="203">
        <v>0</v>
      </c>
      <c r="U93" s="203">
        <v>1.41</v>
      </c>
      <c r="V93" s="203">
        <v>0.33</v>
      </c>
      <c r="W93" s="203">
        <v>0.56999999999999995</v>
      </c>
      <c r="X93" s="203">
        <v>2.5</v>
      </c>
      <c r="Y93" s="203">
        <v>0</v>
      </c>
      <c r="Z93" s="203">
        <v>4.71</v>
      </c>
      <c r="AA93" s="203">
        <v>1.52</v>
      </c>
      <c r="AB93" s="203">
        <v>0</v>
      </c>
      <c r="AC93" s="203">
        <v>19.32</v>
      </c>
      <c r="AD93" s="203">
        <v>0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15.56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19.600000000000001</v>
      </c>
      <c r="E94" s="203">
        <v>0</v>
      </c>
      <c r="F94" s="203">
        <v>0</v>
      </c>
      <c r="G94" s="203">
        <v>23.61</v>
      </c>
      <c r="H94" s="203">
        <v>0</v>
      </c>
      <c r="I94" s="203">
        <v>10.35</v>
      </c>
      <c r="J94" s="203">
        <v>30.33</v>
      </c>
      <c r="K94" s="203">
        <v>240.37</v>
      </c>
      <c r="L94" s="203">
        <v>4.5999999999999996</v>
      </c>
      <c r="M94" s="203">
        <v>2.4500000000000002</v>
      </c>
      <c r="N94" s="203">
        <v>2</v>
      </c>
      <c r="O94" s="203">
        <v>2.83</v>
      </c>
      <c r="P94" s="203">
        <v>1.06</v>
      </c>
      <c r="Q94" s="203">
        <v>2.13</v>
      </c>
      <c r="R94" s="203">
        <v>8.7799999999999994</v>
      </c>
      <c r="S94" s="203">
        <v>5.82</v>
      </c>
      <c r="T94" s="203">
        <v>0</v>
      </c>
      <c r="U94" s="203">
        <v>1.41</v>
      </c>
      <c r="V94" s="203">
        <v>3.74</v>
      </c>
      <c r="W94" s="203">
        <v>0.56999999999999995</v>
      </c>
      <c r="X94" s="203">
        <v>2.5</v>
      </c>
      <c r="Y94" s="203">
        <v>0</v>
      </c>
      <c r="Z94" s="203">
        <v>45.71</v>
      </c>
      <c r="AA94" s="203">
        <v>18.100000000000001</v>
      </c>
      <c r="AB94" s="203">
        <v>0</v>
      </c>
      <c r="AC94" s="203">
        <v>19.32</v>
      </c>
      <c r="AD94" s="203">
        <v>0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15.56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19.600000000000001</v>
      </c>
      <c r="E95" s="203">
        <v>0</v>
      </c>
      <c r="F95" s="203">
        <v>0</v>
      </c>
      <c r="G95" s="203">
        <v>23.61</v>
      </c>
      <c r="H95" s="203">
        <v>0</v>
      </c>
      <c r="I95" s="203">
        <v>10.35</v>
      </c>
      <c r="J95" s="203">
        <v>30.33</v>
      </c>
      <c r="K95" s="203">
        <v>240.37</v>
      </c>
      <c r="L95" s="203">
        <v>4.5999999999999996</v>
      </c>
      <c r="M95" s="203">
        <v>2.4500000000000002</v>
      </c>
      <c r="N95" s="203">
        <v>2</v>
      </c>
      <c r="O95" s="203">
        <v>2.83</v>
      </c>
      <c r="P95" s="203">
        <v>1.06</v>
      </c>
      <c r="Q95" s="203">
        <v>1.99</v>
      </c>
      <c r="R95" s="203">
        <v>8.6300000000000008</v>
      </c>
      <c r="S95" s="203">
        <v>5.79</v>
      </c>
      <c r="T95" s="203">
        <v>0</v>
      </c>
      <c r="U95" s="203">
        <v>1.41</v>
      </c>
      <c r="V95" s="203">
        <v>3.74</v>
      </c>
      <c r="W95" s="203">
        <v>7.11</v>
      </c>
      <c r="X95" s="203">
        <v>31.47</v>
      </c>
      <c r="Y95" s="203">
        <v>0</v>
      </c>
      <c r="Z95" s="203">
        <v>62.36</v>
      </c>
      <c r="AA95" s="203">
        <v>13.51</v>
      </c>
      <c r="AB95" s="203">
        <v>0</v>
      </c>
      <c r="AC95" s="203">
        <v>19.32</v>
      </c>
      <c r="AD95" s="203">
        <v>0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15.56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19.690000000000001</v>
      </c>
      <c r="E96" s="203">
        <v>0</v>
      </c>
      <c r="F96" s="203">
        <v>0</v>
      </c>
      <c r="G96" s="203">
        <v>23.61</v>
      </c>
      <c r="H96" s="203">
        <v>0</v>
      </c>
      <c r="I96" s="203">
        <v>10.35</v>
      </c>
      <c r="J96" s="203">
        <v>30.33</v>
      </c>
      <c r="K96" s="203">
        <v>240.37</v>
      </c>
      <c r="L96" s="203">
        <v>4.5999999999999996</v>
      </c>
      <c r="M96" s="203">
        <v>2.4500000000000002</v>
      </c>
      <c r="N96" s="203">
        <v>2</v>
      </c>
      <c r="O96" s="203">
        <v>2.83</v>
      </c>
      <c r="P96" s="203">
        <v>1.06</v>
      </c>
      <c r="Q96" s="203">
        <v>1.99</v>
      </c>
      <c r="R96" s="203">
        <v>8.7799999999999994</v>
      </c>
      <c r="S96" s="203">
        <v>5.79</v>
      </c>
      <c r="T96" s="203">
        <v>0</v>
      </c>
      <c r="U96" s="203">
        <v>1.41</v>
      </c>
      <c r="V96" s="203">
        <v>3.74</v>
      </c>
      <c r="W96" s="203">
        <v>7.11</v>
      </c>
      <c r="X96" s="203">
        <v>31.47</v>
      </c>
      <c r="Y96" s="203">
        <v>0</v>
      </c>
      <c r="Z96" s="203">
        <v>67.16</v>
      </c>
      <c r="AA96" s="203">
        <v>13.51</v>
      </c>
      <c r="AB96" s="203">
        <v>0</v>
      </c>
      <c r="AC96" s="203">
        <v>19.32</v>
      </c>
      <c r="AD96" s="203">
        <v>0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15.56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19.690000000000001</v>
      </c>
      <c r="E97" s="203">
        <v>0</v>
      </c>
      <c r="F97" s="203">
        <v>0</v>
      </c>
      <c r="G97" s="203">
        <v>23.61</v>
      </c>
      <c r="H97" s="203">
        <v>0</v>
      </c>
      <c r="I97" s="203">
        <v>10.35</v>
      </c>
      <c r="J97" s="203">
        <v>30.33</v>
      </c>
      <c r="K97" s="203">
        <v>240.37</v>
      </c>
      <c r="L97" s="203">
        <v>4.5999999999999996</v>
      </c>
      <c r="M97" s="203">
        <v>2.4500000000000002</v>
      </c>
      <c r="N97" s="203">
        <v>2</v>
      </c>
      <c r="O97" s="203">
        <v>2.83</v>
      </c>
      <c r="P97" s="203">
        <v>1.06</v>
      </c>
      <c r="Q97" s="203">
        <v>1.99</v>
      </c>
      <c r="R97" s="203">
        <v>8.7799999999999994</v>
      </c>
      <c r="S97" s="203">
        <v>5.79</v>
      </c>
      <c r="T97" s="203">
        <v>0</v>
      </c>
      <c r="U97" s="203">
        <v>1.41</v>
      </c>
      <c r="V97" s="203">
        <v>3.74</v>
      </c>
      <c r="W97" s="203">
        <v>7.11</v>
      </c>
      <c r="X97" s="203">
        <v>31.47</v>
      </c>
      <c r="Y97" s="203">
        <v>0</v>
      </c>
      <c r="Z97" s="203">
        <v>67.16</v>
      </c>
      <c r="AA97" s="203">
        <v>13.51</v>
      </c>
      <c r="AB97" s="203">
        <v>0</v>
      </c>
      <c r="AC97" s="203">
        <v>19.32</v>
      </c>
      <c r="AD97" s="203">
        <v>0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15.56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19.690000000000001</v>
      </c>
      <c r="E98" s="203">
        <v>0</v>
      </c>
      <c r="F98" s="203">
        <v>0</v>
      </c>
      <c r="G98" s="203">
        <v>23.61</v>
      </c>
      <c r="H98" s="203">
        <v>0</v>
      </c>
      <c r="I98" s="203">
        <v>10.35</v>
      </c>
      <c r="J98" s="203">
        <v>30.33</v>
      </c>
      <c r="K98" s="203">
        <v>240.37</v>
      </c>
      <c r="L98" s="203">
        <v>4.5999999999999996</v>
      </c>
      <c r="M98" s="203">
        <v>2.4500000000000002</v>
      </c>
      <c r="N98" s="203">
        <v>2</v>
      </c>
      <c r="O98" s="203">
        <v>2.83</v>
      </c>
      <c r="P98" s="203">
        <v>1.06</v>
      </c>
      <c r="Q98" s="203">
        <v>1.99</v>
      </c>
      <c r="R98" s="203">
        <v>8.7799999999999994</v>
      </c>
      <c r="S98" s="203">
        <v>5.79</v>
      </c>
      <c r="T98" s="203">
        <v>0</v>
      </c>
      <c r="U98" s="203">
        <v>1.41</v>
      </c>
      <c r="V98" s="203">
        <v>3.74</v>
      </c>
      <c r="W98" s="203">
        <v>7.11</v>
      </c>
      <c r="X98" s="203">
        <v>31.47</v>
      </c>
      <c r="Y98" s="203">
        <v>0</v>
      </c>
      <c r="Z98" s="203">
        <v>67.16</v>
      </c>
      <c r="AA98" s="203">
        <v>13.51</v>
      </c>
      <c r="AB98" s="203">
        <v>0</v>
      </c>
      <c r="AC98" s="203">
        <v>19.32</v>
      </c>
      <c r="AD98" s="203">
        <v>0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15.56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0.46497749999999999</v>
      </c>
      <c r="E99">
        <f t="shared" si="0"/>
        <v>0</v>
      </c>
      <c r="F99">
        <f t="shared" si="0"/>
        <v>0</v>
      </c>
      <c r="G99">
        <f t="shared" si="0"/>
        <v>0.56663999999999926</v>
      </c>
      <c r="H99">
        <f t="shared" si="0"/>
        <v>0</v>
      </c>
      <c r="I99">
        <f t="shared" si="0"/>
        <v>0.24840000000000037</v>
      </c>
      <c r="J99">
        <f t="shared" si="0"/>
        <v>0.72791999999999901</v>
      </c>
      <c r="K99">
        <f t="shared" si="0"/>
        <v>4.2375724999999944</v>
      </c>
      <c r="L99">
        <f t="shared" si="0"/>
        <v>6.3737500000000002E-2</v>
      </c>
      <c r="M99">
        <f t="shared" si="0"/>
        <v>5.8747499999999897E-2</v>
      </c>
      <c r="N99">
        <f t="shared" si="0"/>
        <v>4.8000000000000001E-2</v>
      </c>
      <c r="O99">
        <f t="shared" si="0"/>
        <v>6.7920000000000105E-2</v>
      </c>
      <c r="P99">
        <f t="shared" si="0"/>
        <v>2.5750000000000033E-2</v>
      </c>
      <c r="Q99">
        <f t="shared" si="0"/>
        <v>2.6179999999999998E-2</v>
      </c>
      <c r="R99">
        <f t="shared" si="0"/>
        <v>0.12295500000000016</v>
      </c>
      <c r="S99">
        <f t="shared" si="0"/>
        <v>7.8865000000000046E-2</v>
      </c>
      <c r="T99">
        <f t="shared" si="0"/>
        <v>0</v>
      </c>
      <c r="U99">
        <f t="shared" si="0"/>
        <v>3.9562499999999966E-2</v>
      </c>
      <c r="V99">
        <f t="shared" si="0"/>
        <v>5.5984999999999958E-2</v>
      </c>
      <c r="W99">
        <f t="shared" si="0"/>
        <v>8.4797499999999956E-2</v>
      </c>
      <c r="X99">
        <f t="shared" si="0"/>
        <v>0.37342500000000006</v>
      </c>
      <c r="Y99">
        <f t="shared" si="0"/>
        <v>0</v>
      </c>
      <c r="Z99">
        <f t="shared" si="0"/>
        <v>0.83207249999999977</v>
      </c>
      <c r="AA99">
        <f t="shared" si="0"/>
        <v>0.18175749999999971</v>
      </c>
      <c r="AB99">
        <f t="shared" si="0"/>
        <v>0</v>
      </c>
      <c r="AC99">
        <f t="shared" si="0"/>
        <v>0.45717499999999955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1.0401549999999997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7.4637549999999839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45685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16</v>
      </c>
      <c r="C29" s="95">
        <f>'IDT-1 Calculation'!DG29</f>
        <v>55</v>
      </c>
      <c r="D29" s="95">
        <f>'IDT-1 Calculation'!DH29</f>
        <v>0</v>
      </c>
      <c r="E29" s="95">
        <f>'IDT-1 Calculation'!DI29</f>
        <v>0</v>
      </c>
      <c r="F29" s="95">
        <f>'IDT-1 Calculation'!DJ29</f>
        <v>-71</v>
      </c>
      <c r="G29" s="100">
        <f t="shared" si="0"/>
        <v>0</v>
      </c>
    </row>
    <row r="30" spans="1:7">
      <c r="A30" s="99" t="s">
        <v>72</v>
      </c>
      <c r="B30" s="95">
        <f>'IDT-1 Calculation'!DF30</f>
        <v>39</v>
      </c>
      <c r="C30" s="95">
        <f>'IDT-1 Calculation'!DG30</f>
        <v>58.886000000000003</v>
      </c>
      <c r="D30" s="95">
        <f>'IDT-1 Calculation'!DH30</f>
        <v>0</v>
      </c>
      <c r="E30" s="95">
        <f>'IDT-1 Calculation'!DI30</f>
        <v>0</v>
      </c>
      <c r="F30" s="95">
        <f>'IDT-1 Calculation'!DJ30</f>
        <v>-97.885999999999996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-3.137</v>
      </c>
      <c r="D43" s="95">
        <f>'IDT-1 Calculation'!DH43</f>
        <v>0</v>
      </c>
      <c r="E43" s="95">
        <f>'IDT-1 Calculation'!DI43</f>
        <v>0</v>
      </c>
      <c r="F43" s="95">
        <f>'IDT-1 Calculation'!DJ43</f>
        <v>3.137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-188.30799999999999</v>
      </c>
      <c r="D44" s="95">
        <f>'IDT-1 Calculation'!DH44</f>
        <v>0</v>
      </c>
      <c r="E44" s="95">
        <f>'IDT-1 Calculation'!DI44</f>
        <v>0</v>
      </c>
      <c r="F44" s="95">
        <f>'IDT-1 Calculation'!DJ44</f>
        <v>188.30799999999999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-178.31200000000001</v>
      </c>
      <c r="D45" s="95">
        <f>'IDT-1 Calculation'!DH45</f>
        <v>0</v>
      </c>
      <c r="E45" s="95">
        <f>'IDT-1 Calculation'!DI45</f>
        <v>0</v>
      </c>
      <c r="F45" s="95">
        <f>'IDT-1 Calculation'!DJ45</f>
        <v>178.31200000000001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-149.69800000000001</v>
      </c>
      <c r="D46" s="95">
        <f>'IDT-1 Calculation'!DH46</f>
        <v>0</v>
      </c>
      <c r="E46" s="95">
        <f>'IDT-1 Calculation'!DI46</f>
        <v>0</v>
      </c>
      <c r="F46" s="95">
        <f>'IDT-1 Calculation'!DJ46</f>
        <v>149.69800000000001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-126.70399999999999</v>
      </c>
      <c r="D47" s="95">
        <f>'IDT-1 Calculation'!DH47</f>
        <v>0</v>
      </c>
      <c r="E47" s="95">
        <f>'IDT-1 Calculation'!DI47</f>
        <v>0</v>
      </c>
      <c r="F47" s="95">
        <f>'IDT-1 Calculation'!DJ47</f>
        <v>126.70399999999999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-100.95399999999999</v>
      </c>
      <c r="D48" s="95">
        <f>'IDT-1 Calculation'!DH48</f>
        <v>0</v>
      </c>
      <c r="E48" s="95">
        <f>'IDT-1 Calculation'!DI48</f>
        <v>0</v>
      </c>
      <c r="F48" s="95">
        <f>'IDT-1 Calculation'!DJ48</f>
        <v>100.95399999999999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-75.998999999999995</v>
      </c>
      <c r="D49" s="95">
        <f>'IDT-1 Calculation'!DH49</f>
        <v>0</v>
      </c>
      <c r="E49" s="95">
        <f>'IDT-1 Calculation'!DI49</f>
        <v>0</v>
      </c>
      <c r="F49" s="95">
        <f>'IDT-1 Calculation'!DJ49</f>
        <v>75.998999999999995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-53.539000000000001</v>
      </c>
      <c r="D50" s="95">
        <f>'IDT-1 Calculation'!DH50</f>
        <v>0</v>
      </c>
      <c r="E50" s="95">
        <f>'IDT-1 Calculation'!DI50</f>
        <v>0</v>
      </c>
      <c r="F50" s="95">
        <f>'IDT-1 Calculation'!DJ50</f>
        <v>53.539000000000001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-29.934000000000001</v>
      </c>
      <c r="D51" s="95">
        <f>'IDT-1 Calculation'!DH51</f>
        <v>0</v>
      </c>
      <c r="E51" s="95">
        <f>'IDT-1 Calculation'!DI51</f>
        <v>0</v>
      </c>
      <c r="F51" s="95">
        <f>'IDT-1 Calculation'!DJ51</f>
        <v>29.934000000000001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-9.2799999999999994</v>
      </c>
      <c r="D52" s="95">
        <f>'IDT-1 Calculation'!DH52</f>
        <v>0</v>
      </c>
      <c r="E52" s="95">
        <f>'IDT-1 Calculation'!DI52</f>
        <v>0</v>
      </c>
      <c r="F52" s="95">
        <f>'IDT-1 Calculation'!DJ52</f>
        <v>9.2799999999999994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5</v>
      </c>
      <c r="D83" s="95">
        <f>'IDT-1 Calculation'!DH83</f>
        <v>0</v>
      </c>
      <c r="E83" s="95">
        <f>'IDT-1 Calculation'!DI83</f>
        <v>0</v>
      </c>
      <c r="F83" s="95">
        <f>'IDT-1 Calculation'!DJ83</f>
        <v>-5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3.6059999999999999</v>
      </c>
      <c r="D90" s="95">
        <f>'IDT-1 Calculation'!DH90</f>
        <v>0</v>
      </c>
      <c r="E90" s="95">
        <f>'IDT-1 Calculation'!DI90</f>
        <v>0</v>
      </c>
      <c r="F90" s="95">
        <f>'IDT-1 Calculation'!DJ90</f>
        <v>-3.6059999999999999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1.375E-2</v>
      </c>
      <c r="C99" s="111">
        <f>SUM(C3:C98)/4000</f>
        <v>-0.19834324999999997</v>
      </c>
      <c r="D99" s="111">
        <f>SUM(D3:D98)/4000</f>
        <v>0</v>
      </c>
      <c r="E99" s="111">
        <f>SUM(E3:E98)/4000</f>
        <v>0</v>
      </c>
      <c r="F99" s="111">
        <f>SUM(F3:F98)/4000</f>
        <v>0.18459324999999999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11.33</v>
      </c>
      <c r="E3" s="203">
        <v>0</v>
      </c>
      <c r="F3" s="203">
        <v>0</v>
      </c>
      <c r="G3" s="203">
        <v>13.65</v>
      </c>
      <c r="H3" s="203">
        <v>0</v>
      </c>
      <c r="I3" s="203">
        <v>5.98</v>
      </c>
      <c r="J3" s="203">
        <v>17.54</v>
      </c>
      <c r="K3" s="203">
        <v>77.62</v>
      </c>
      <c r="L3" s="203">
        <v>32.42</v>
      </c>
      <c r="M3" s="203">
        <v>0</v>
      </c>
      <c r="N3" s="203">
        <v>1.17</v>
      </c>
      <c r="O3" s="203">
        <v>1.94</v>
      </c>
      <c r="P3" s="203">
        <v>2.66</v>
      </c>
      <c r="Q3" s="203">
        <v>1.57</v>
      </c>
      <c r="R3" s="203">
        <v>4.96</v>
      </c>
      <c r="S3" s="203">
        <v>2.85</v>
      </c>
      <c r="T3" s="203">
        <v>0</v>
      </c>
      <c r="U3" s="203">
        <v>7</v>
      </c>
      <c r="V3" s="203">
        <v>2.2799999999999998</v>
      </c>
      <c r="W3" s="203">
        <v>3.63</v>
      </c>
      <c r="X3" s="203">
        <v>1.45</v>
      </c>
      <c r="Y3" s="203">
        <v>0</v>
      </c>
      <c r="Z3" s="203">
        <v>37.26</v>
      </c>
      <c r="AA3" s="203">
        <v>7.81</v>
      </c>
      <c r="AB3" s="203">
        <v>0</v>
      </c>
      <c r="AC3" s="203">
        <v>10.35</v>
      </c>
      <c r="AD3" s="203">
        <v>0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57.6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11.33</v>
      </c>
      <c r="E4" s="203">
        <v>0</v>
      </c>
      <c r="F4" s="203">
        <v>0</v>
      </c>
      <c r="G4" s="203">
        <v>13.65</v>
      </c>
      <c r="H4" s="203">
        <v>0</v>
      </c>
      <c r="I4" s="203">
        <v>5.98</v>
      </c>
      <c r="J4" s="203">
        <v>17.54</v>
      </c>
      <c r="K4" s="203">
        <v>77.62</v>
      </c>
      <c r="L4" s="203">
        <v>32.42</v>
      </c>
      <c r="M4" s="203">
        <v>0</v>
      </c>
      <c r="N4" s="203">
        <v>1.17</v>
      </c>
      <c r="O4" s="203">
        <v>1.94</v>
      </c>
      <c r="P4" s="203">
        <v>2.66</v>
      </c>
      <c r="Q4" s="203">
        <v>1.57</v>
      </c>
      <c r="R4" s="203">
        <v>4.96</v>
      </c>
      <c r="S4" s="203">
        <v>2.85</v>
      </c>
      <c r="T4" s="203">
        <v>0</v>
      </c>
      <c r="U4" s="203">
        <v>7</v>
      </c>
      <c r="V4" s="203">
        <v>2.2799999999999998</v>
      </c>
      <c r="W4" s="203">
        <v>3.63</v>
      </c>
      <c r="X4" s="203">
        <v>1.45</v>
      </c>
      <c r="Y4" s="203">
        <v>0</v>
      </c>
      <c r="Z4" s="203">
        <v>37.26</v>
      </c>
      <c r="AA4" s="203">
        <v>7.81</v>
      </c>
      <c r="AB4" s="203">
        <v>0</v>
      </c>
      <c r="AC4" s="203">
        <v>10.35</v>
      </c>
      <c r="AD4" s="203">
        <v>0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57.6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11.33</v>
      </c>
      <c r="E5" s="203">
        <v>0</v>
      </c>
      <c r="F5" s="203">
        <v>0</v>
      </c>
      <c r="G5" s="203">
        <v>13.65</v>
      </c>
      <c r="H5" s="203">
        <v>0</v>
      </c>
      <c r="I5" s="203">
        <v>5.98</v>
      </c>
      <c r="J5" s="203">
        <v>17.54</v>
      </c>
      <c r="K5" s="203">
        <v>77.62</v>
      </c>
      <c r="L5" s="203">
        <v>32.42</v>
      </c>
      <c r="M5" s="203">
        <v>0</v>
      </c>
      <c r="N5" s="203">
        <v>1.17</v>
      </c>
      <c r="O5" s="203">
        <v>1.94</v>
      </c>
      <c r="P5" s="203">
        <v>2.66</v>
      </c>
      <c r="Q5" s="203">
        <v>1.57</v>
      </c>
      <c r="R5" s="203">
        <v>4.96</v>
      </c>
      <c r="S5" s="203">
        <v>2.85</v>
      </c>
      <c r="T5" s="203">
        <v>0</v>
      </c>
      <c r="U5" s="203">
        <v>7</v>
      </c>
      <c r="V5" s="203">
        <v>2.2799999999999998</v>
      </c>
      <c r="W5" s="203">
        <v>-10.15</v>
      </c>
      <c r="X5" s="203">
        <v>1.45</v>
      </c>
      <c r="Y5" s="203">
        <v>0</v>
      </c>
      <c r="Z5" s="203">
        <v>37.26</v>
      </c>
      <c r="AA5" s="203">
        <v>7.81</v>
      </c>
      <c r="AB5" s="203">
        <v>0</v>
      </c>
      <c r="AC5" s="203">
        <v>10.35</v>
      </c>
      <c r="AD5" s="203">
        <v>0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57.6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11.33</v>
      </c>
      <c r="E6" s="203">
        <v>0</v>
      </c>
      <c r="F6" s="203">
        <v>0</v>
      </c>
      <c r="G6" s="203">
        <v>13.65</v>
      </c>
      <c r="H6" s="203">
        <v>0</v>
      </c>
      <c r="I6" s="203">
        <v>5.98</v>
      </c>
      <c r="J6" s="203">
        <v>17.54</v>
      </c>
      <c r="K6" s="203">
        <v>77.62</v>
      </c>
      <c r="L6" s="203">
        <v>32.42</v>
      </c>
      <c r="M6" s="203">
        <v>0</v>
      </c>
      <c r="N6" s="203">
        <v>1.17</v>
      </c>
      <c r="O6" s="203">
        <v>1.94</v>
      </c>
      <c r="P6" s="203">
        <v>2.66</v>
      </c>
      <c r="Q6" s="203">
        <v>1.57</v>
      </c>
      <c r="R6" s="203">
        <v>4.96</v>
      </c>
      <c r="S6" s="203">
        <v>2.85</v>
      </c>
      <c r="T6" s="203">
        <v>0</v>
      </c>
      <c r="U6" s="203">
        <v>7</v>
      </c>
      <c r="V6" s="203">
        <v>2.2799999999999998</v>
      </c>
      <c r="W6" s="203">
        <v>-10.15</v>
      </c>
      <c r="X6" s="203">
        <v>1.45</v>
      </c>
      <c r="Y6" s="203">
        <v>0</v>
      </c>
      <c r="Z6" s="203">
        <v>37.26</v>
      </c>
      <c r="AA6" s="203">
        <v>7.81</v>
      </c>
      <c r="AB6" s="203">
        <v>0</v>
      </c>
      <c r="AC6" s="203">
        <v>10.35</v>
      </c>
      <c r="AD6" s="203">
        <v>0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57.6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11.33</v>
      </c>
      <c r="E7" s="203">
        <v>0</v>
      </c>
      <c r="F7" s="203">
        <v>0</v>
      </c>
      <c r="G7" s="203">
        <v>13.65</v>
      </c>
      <c r="H7" s="203">
        <v>0</v>
      </c>
      <c r="I7" s="203">
        <v>5.98</v>
      </c>
      <c r="J7" s="203">
        <v>17.54</v>
      </c>
      <c r="K7" s="203">
        <v>77.62</v>
      </c>
      <c r="L7" s="203">
        <v>32.42</v>
      </c>
      <c r="M7" s="203">
        <v>0</v>
      </c>
      <c r="N7" s="203">
        <v>1.17</v>
      </c>
      <c r="O7" s="203">
        <v>1.94</v>
      </c>
      <c r="P7" s="203">
        <v>2.66</v>
      </c>
      <c r="Q7" s="203">
        <v>1.57</v>
      </c>
      <c r="R7" s="203">
        <v>4.96</v>
      </c>
      <c r="S7" s="203">
        <v>2.85</v>
      </c>
      <c r="T7" s="203">
        <v>0</v>
      </c>
      <c r="U7" s="203">
        <v>7</v>
      </c>
      <c r="V7" s="203">
        <v>2.2799999999999998</v>
      </c>
      <c r="W7" s="203">
        <v>-10.15</v>
      </c>
      <c r="X7" s="203">
        <v>1.45</v>
      </c>
      <c r="Y7" s="203">
        <v>0</v>
      </c>
      <c r="Z7" s="203">
        <v>37.26</v>
      </c>
      <c r="AA7" s="203">
        <v>7.81</v>
      </c>
      <c r="AB7" s="203">
        <v>0</v>
      </c>
      <c r="AC7" s="203">
        <v>10.35</v>
      </c>
      <c r="AD7" s="203">
        <v>0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57.6</v>
      </c>
      <c r="AL7" s="203">
        <v>0</v>
      </c>
      <c r="AM7" s="203">
        <v>0</v>
      </c>
      <c r="AN7" s="203">
        <v>0</v>
      </c>
      <c r="AO7" s="203">
        <v>178.2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11.33</v>
      </c>
      <c r="E8" s="203">
        <v>0</v>
      </c>
      <c r="F8" s="203">
        <v>0</v>
      </c>
      <c r="G8" s="203">
        <v>13.65</v>
      </c>
      <c r="H8" s="203">
        <v>0</v>
      </c>
      <c r="I8" s="203">
        <v>5.98</v>
      </c>
      <c r="J8" s="203">
        <v>17.54</v>
      </c>
      <c r="K8" s="203">
        <v>77.62</v>
      </c>
      <c r="L8" s="203">
        <v>32.42</v>
      </c>
      <c r="M8" s="203">
        <v>0</v>
      </c>
      <c r="N8" s="203">
        <v>1.17</v>
      </c>
      <c r="O8" s="203">
        <v>1.94</v>
      </c>
      <c r="P8" s="203">
        <v>2.66</v>
      </c>
      <c r="Q8" s="203">
        <v>1.57</v>
      </c>
      <c r="R8" s="203">
        <v>4.96</v>
      </c>
      <c r="S8" s="203">
        <v>2.85</v>
      </c>
      <c r="T8" s="203">
        <v>0</v>
      </c>
      <c r="U8" s="203">
        <v>7</v>
      </c>
      <c r="V8" s="203">
        <v>2.2799999999999998</v>
      </c>
      <c r="W8" s="203">
        <v>-10.15</v>
      </c>
      <c r="X8" s="203">
        <v>1.45</v>
      </c>
      <c r="Y8" s="203">
        <v>0</v>
      </c>
      <c r="Z8" s="203">
        <v>37.26</v>
      </c>
      <c r="AA8" s="203">
        <v>7.81</v>
      </c>
      <c r="AB8" s="203">
        <v>0</v>
      </c>
      <c r="AC8" s="203">
        <v>10.35</v>
      </c>
      <c r="AD8" s="203">
        <v>0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57.6</v>
      </c>
      <c r="AL8" s="203">
        <v>0</v>
      </c>
      <c r="AM8" s="203">
        <v>0</v>
      </c>
      <c r="AN8" s="203">
        <v>0</v>
      </c>
      <c r="AO8" s="203">
        <v>178.2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11.33</v>
      </c>
      <c r="E9" s="203">
        <v>0</v>
      </c>
      <c r="F9" s="203">
        <v>0</v>
      </c>
      <c r="G9" s="203">
        <v>13.65</v>
      </c>
      <c r="H9" s="203">
        <v>0</v>
      </c>
      <c r="I9" s="203">
        <v>5.98</v>
      </c>
      <c r="J9" s="203">
        <v>17.54</v>
      </c>
      <c r="K9" s="203">
        <v>77.62</v>
      </c>
      <c r="L9" s="203">
        <v>32.42</v>
      </c>
      <c r="M9" s="203">
        <v>0</v>
      </c>
      <c r="N9" s="203">
        <v>1.17</v>
      </c>
      <c r="O9" s="203">
        <v>1.94</v>
      </c>
      <c r="P9" s="203">
        <v>2.66</v>
      </c>
      <c r="Q9" s="203">
        <v>1.57</v>
      </c>
      <c r="R9" s="203">
        <v>4.96</v>
      </c>
      <c r="S9" s="203">
        <v>2.85</v>
      </c>
      <c r="T9" s="203">
        <v>0</v>
      </c>
      <c r="U9" s="203">
        <v>7</v>
      </c>
      <c r="V9" s="203">
        <v>2.2799999999999998</v>
      </c>
      <c r="W9" s="203">
        <v>-10.15</v>
      </c>
      <c r="X9" s="203">
        <v>1.45</v>
      </c>
      <c r="Y9" s="203">
        <v>0</v>
      </c>
      <c r="Z9" s="203">
        <v>37.26</v>
      </c>
      <c r="AA9" s="203">
        <v>7.81</v>
      </c>
      <c r="AB9" s="203">
        <v>0</v>
      </c>
      <c r="AC9" s="203">
        <v>10.35</v>
      </c>
      <c r="AD9" s="203">
        <v>0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57.6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11.33</v>
      </c>
      <c r="E10" s="203">
        <v>0</v>
      </c>
      <c r="F10" s="203">
        <v>0</v>
      </c>
      <c r="G10" s="203">
        <v>13.65</v>
      </c>
      <c r="H10" s="203">
        <v>0</v>
      </c>
      <c r="I10" s="203">
        <v>5.98</v>
      </c>
      <c r="J10" s="203">
        <v>17.54</v>
      </c>
      <c r="K10" s="203">
        <v>77.62</v>
      </c>
      <c r="L10" s="203">
        <v>32.42</v>
      </c>
      <c r="M10" s="203">
        <v>0</v>
      </c>
      <c r="N10" s="203">
        <v>1.17</v>
      </c>
      <c r="O10" s="203">
        <v>1.94</v>
      </c>
      <c r="P10" s="203">
        <v>2.66</v>
      </c>
      <c r="Q10" s="203">
        <v>1.57</v>
      </c>
      <c r="R10" s="203">
        <v>4.96</v>
      </c>
      <c r="S10" s="203">
        <v>2.85</v>
      </c>
      <c r="T10" s="203">
        <v>0</v>
      </c>
      <c r="U10" s="203">
        <v>7</v>
      </c>
      <c r="V10" s="203">
        <v>2.2799999999999998</v>
      </c>
      <c r="W10" s="203">
        <v>-10.15</v>
      </c>
      <c r="X10" s="203">
        <v>1.45</v>
      </c>
      <c r="Y10" s="203">
        <v>0</v>
      </c>
      <c r="Z10" s="203">
        <v>37.26</v>
      </c>
      <c r="AA10" s="203">
        <v>7.81</v>
      </c>
      <c r="AB10" s="203">
        <v>0</v>
      </c>
      <c r="AC10" s="203">
        <v>10.35</v>
      </c>
      <c r="AD10" s="203">
        <v>0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57.6</v>
      </c>
      <c r="AL10" s="203">
        <v>0</v>
      </c>
      <c r="AM10" s="203">
        <v>0</v>
      </c>
      <c r="AN10" s="203">
        <v>0</v>
      </c>
      <c r="AO10" s="203">
        <v>178.2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11.33</v>
      </c>
      <c r="E11" s="203">
        <v>0</v>
      </c>
      <c r="F11" s="203">
        <v>0</v>
      </c>
      <c r="G11" s="203">
        <v>13.65</v>
      </c>
      <c r="H11" s="203">
        <v>0</v>
      </c>
      <c r="I11" s="203">
        <v>5.98</v>
      </c>
      <c r="J11" s="203">
        <v>17.54</v>
      </c>
      <c r="K11" s="203">
        <v>77.62</v>
      </c>
      <c r="L11" s="203">
        <v>32.42</v>
      </c>
      <c r="M11" s="203">
        <v>0</v>
      </c>
      <c r="N11" s="203">
        <v>1.17</v>
      </c>
      <c r="O11" s="203">
        <v>1.94</v>
      </c>
      <c r="P11" s="203">
        <v>2.66</v>
      </c>
      <c r="Q11" s="203">
        <v>1.57</v>
      </c>
      <c r="R11" s="203">
        <v>4.96</v>
      </c>
      <c r="S11" s="203">
        <v>2.85</v>
      </c>
      <c r="T11" s="203">
        <v>0</v>
      </c>
      <c r="U11" s="203">
        <v>7</v>
      </c>
      <c r="V11" s="203">
        <v>2.2799999999999998</v>
      </c>
      <c r="W11" s="203">
        <v>0.33</v>
      </c>
      <c r="X11" s="203">
        <v>1.45</v>
      </c>
      <c r="Y11" s="203">
        <v>0</v>
      </c>
      <c r="Z11" s="203">
        <v>37.26</v>
      </c>
      <c r="AA11" s="203">
        <v>7.81</v>
      </c>
      <c r="AB11" s="203">
        <v>0</v>
      </c>
      <c r="AC11" s="203">
        <v>10.35</v>
      </c>
      <c r="AD11" s="203">
        <v>0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57.6</v>
      </c>
      <c r="AL11" s="203">
        <v>0</v>
      </c>
      <c r="AM11" s="203">
        <v>0</v>
      </c>
      <c r="AN11" s="203">
        <v>0</v>
      </c>
      <c r="AO11" s="203">
        <v>178.2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11.33</v>
      </c>
      <c r="E12" s="203">
        <v>0</v>
      </c>
      <c r="F12" s="203">
        <v>0</v>
      </c>
      <c r="G12" s="203">
        <v>13.65</v>
      </c>
      <c r="H12" s="203">
        <v>0</v>
      </c>
      <c r="I12" s="203">
        <v>5.98</v>
      </c>
      <c r="J12" s="203">
        <v>17.54</v>
      </c>
      <c r="K12" s="203">
        <v>77.62</v>
      </c>
      <c r="L12" s="203">
        <v>32.42</v>
      </c>
      <c r="M12" s="203">
        <v>0</v>
      </c>
      <c r="N12" s="203">
        <v>1.17</v>
      </c>
      <c r="O12" s="203">
        <v>1.94</v>
      </c>
      <c r="P12" s="203">
        <v>2.66</v>
      </c>
      <c r="Q12" s="203">
        <v>1.57</v>
      </c>
      <c r="R12" s="203">
        <v>4.96</v>
      </c>
      <c r="S12" s="203">
        <v>2.85</v>
      </c>
      <c r="T12" s="203">
        <v>0</v>
      </c>
      <c r="U12" s="203">
        <v>7</v>
      </c>
      <c r="V12" s="203">
        <v>2.2799999999999998</v>
      </c>
      <c r="W12" s="203">
        <v>0.33</v>
      </c>
      <c r="X12" s="203">
        <v>1.45</v>
      </c>
      <c r="Y12" s="203">
        <v>0</v>
      </c>
      <c r="Z12" s="203">
        <v>37.26</v>
      </c>
      <c r="AA12" s="203">
        <v>7.81</v>
      </c>
      <c r="AB12" s="203">
        <v>0</v>
      </c>
      <c r="AC12" s="203">
        <v>10.35</v>
      </c>
      <c r="AD12" s="203">
        <v>0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57.6</v>
      </c>
      <c r="AL12" s="203">
        <v>0</v>
      </c>
      <c r="AM12" s="203">
        <v>0</v>
      </c>
      <c r="AN12" s="203">
        <v>0</v>
      </c>
      <c r="AO12" s="203">
        <v>178.2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11.33</v>
      </c>
      <c r="E13" s="203">
        <v>0</v>
      </c>
      <c r="F13" s="203">
        <v>0</v>
      </c>
      <c r="G13" s="203">
        <v>13.65</v>
      </c>
      <c r="H13" s="203">
        <v>0</v>
      </c>
      <c r="I13" s="203">
        <v>5.98</v>
      </c>
      <c r="J13" s="203">
        <v>17.54</v>
      </c>
      <c r="K13" s="203">
        <v>77.62</v>
      </c>
      <c r="L13" s="203">
        <v>32.42</v>
      </c>
      <c r="M13" s="203">
        <v>0</v>
      </c>
      <c r="N13" s="203">
        <v>1.17</v>
      </c>
      <c r="O13" s="203">
        <v>1.94</v>
      </c>
      <c r="P13" s="203">
        <v>2.66</v>
      </c>
      <c r="Q13" s="203">
        <v>1.57</v>
      </c>
      <c r="R13" s="203">
        <v>4.96</v>
      </c>
      <c r="S13" s="203">
        <v>2.85</v>
      </c>
      <c r="T13" s="203">
        <v>0</v>
      </c>
      <c r="U13" s="203">
        <v>7</v>
      </c>
      <c r="V13" s="203">
        <v>2.2799999999999998</v>
      </c>
      <c r="W13" s="203">
        <v>0.33</v>
      </c>
      <c r="X13" s="203">
        <v>1.45</v>
      </c>
      <c r="Y13" s="203">
        <v>0</v>
      </c>
      <c r="Z13" s="203">
        <v>37.26</v>
      </c>
      <c r="AA13" s="203">
        <v>7.81</v>
      </c>
      <c r="AB13" s="203">
        <v>0</v>
      </c>
      <c r="AC13" s="203">
        <v>10.35</v>
      </c>
      <c r="AD13" s="203">
        <v>0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57.6</v>
      </c>
      <c r="AL13" s="203">
        <v>0</v>
      </c>
      <c r="AM13" s="203">
        <v>0</v>
      </c>
      <c r="AN13" s="203">
        <v>0</v>
      </c>
      <c r="AO13" s="203">
        <v>178.2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11.39</v>
      </c>
      <c r="E14" s="203">
        <v>0</v>
      </c>
      <c r="F14" s="203">
        <v>0</v>
      </c>
      <c r="G14" s="203">
        <v>13.65</v>
      </c>
      <c r="H14" s="203">
        <v>0</v>
      </c>
      <c r="I14" s="203">
        <v>5.98</v>
      </c>
      <c r="J14" s="203">
        <v>17.54</v>
      </c>
      <c r="K14" s="203">
        <v>77.62</v>
      </c>
      <c r="L14" s="203">
        <v>32.42</v>
      </c>
      <c r="M14" s="203">
        <v>0</v>
      </c>
      <c r="N14" s="203">
        <v>1.17</v>
      </c>
      <c r="O14" s="203">
        <v>1.94</v>
      </c>
      <c r="P14" s="203">
        <v>2.66</v>
      </c>
      <c r="Q14" s="203">
        <v>1.57</v>
      </c>
      <c r="R14" s="203">
        <v>4.96</v>
      </c>
      <c r="S14" s="203">
        <v>2.85</v>
      </c>
      <c r="T14" s="203">
        <v>0</v>
      </c>
      <c r="U14" s="203">
        <v>7</v>
      </c>
      <c r="V14" s="203">
        <v>2.2799999999999998</v>
      </c>
      <c r="W14" s="203">
        <v>0.33</v>
      </c>
      <c r="X14" s="203">
        <v>1.45</v>
      </c>
      <c r="Y14" s="203">
        <v>0</v>
      </c>
      <c r="Z14" s="203">
        <v>37.26</v>
      </c>
      <c r="AA14" s="203">
        <v>7.81</v>
      </c>
      <c r="AB14" s="203">
        <v>0</v>
      </c>
      <c r="AC14" s="203">
        <v>10.35</v>
      </c>
      <c r="AD14" s="203">
        <v>0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57.6</v>
      </c>
      <c r="AL14" s="203">
        <v>0</v>
      </c>
      <c r="AM14" s="203">
        <v>0</v>
      </c>
      <c r="AN14" s="203">
        <v>0</v>
      </c>
      <c r="AO14" s="203">
        <v>178.2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11.39</v>
      </c>
      <c r="E15" s="203">
        <v>0</v>
      </c>
      <c r="F15" s="203">
        <v>0</v>
      </c>
      <c r="G15" s="203">
        <v>13.65</v>
      </c>
      <c r="H15" s="203">
        <v>0</v>
      </c>
      <c r="I15" s="203">
        <v>5.98</v>
      </c>
      <c r="J15" s="203">
        <v>17.54</v>
      </c>
      <c r="K15" s="203">
        <v>77.62</v>
      </c>
      <c r="L15" s="203">
        <v>32.42</v>
      </c>
      <c r="M15" s="203">
        <v>0</v>
      </c>
      <c r="N15" s="203">
        <v>1.17</v>
      </c>
      <c r="O15" s="203">
        <v>1.94</v>
      </c>
      <c r="P15" s="203">
        <v>2.66</v>
      </c>
      <c r="Q15" s="203">
        <v>1.57</v>
      </c>
      <c r="R15" s="203">
        <v>4.96</v>
      </c>
      <c r="S15" s="203">
        <v>2.85</v>
      </c>
      <c r="T15" s="203">
        <v>0</v>
      </c>
      <c r="U15" s="203">
        <v>7</v>
      </c>
      <c r="V15" s="203">
        <v>2.2799999999999998</v>
      </c>
      <c r="W15" s="203">
        <v>0.33</v>
      </c>
      <c r="X15" s="203">
        <v>1.45</v>
      </c>
      <c r="Y15" s="203">
        <v>0</v>
      </c>
      <c r="Z15" s="203">
        <v>37.26</v>
      </c>
      <c r="AA15" s="203">
        <v>7.81</v>
      </c>
      <c r="AB15" s="203">
        <v>0</v>
      </c>
      <c r="AC15" s="203">
        <v>10.35</v>
      </c>
      <c r="AD15" s="203">
        <v>0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57.6</v>
      </c>
      <c r="AL15" s="203">
        <v>0</v>
      </c>
      <c r="AM15" s="203">
        <v>0</v>
      </c>
      <c r="AN15" s="203">
        <v>0</v>
      </c>
      <c r="AO15" s="203">
        <v>178.2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11.39</v>
      </c>
      <c r="E16" s="203">
        <v>0</v>
      </c>
      <c r="F16" s="203">
        <v>0</v>
      </c>
      <c r="G16" s="203">
        <v>13.65</v>
      </c>
      <c r="H16" s="203">
        <v>0</v>
      </c>
      <c r="I16" s="203">
        <v>5.98</v>
      </c>
      <c r="J16" s="203">
        <v>17.54</v>
      </c>
      <c r="K16" s="203">
        <v>77.62</v>
      </c>
      <c r="L16" s="203">
        <v>32.42</v>
      </c>
      <c r="M16" s="203">
        <v>0</v>
      </c>
      <c r="N16" s="203">
        <v>1.17</v>
      </c>
      <c r="O16" s="203">
        <v>1.94</v>
      </c>
      <c r="P16" s="203">
        <v>2.66</v>
      </c>
      <c r="Q16" s="203">
        <v>1.57</v>
      </c>
      <c r="R16" s="203">
        <v>4.96</v>
      </c>
      <c r="S16" s="203">
        <v>2.85</v>
      </c>
      <c r="T16" s="203">
        <v>0</v>
      </c>
      <c r="U16" s="203">
        <v>7</v>
      </c>
      <c r="V16" s="203">
        <v>2.2799999999999998</v>
      </c>
      <c r="W16" s="203">
        <v>0.33</v>
      </c>
      <c r="X16" s="203">
        <v>1.45</v>
      </c>
      <c r="Y16" s="203">
        <v>0</v>
      </c>
      <c r="Z16" s="203">
        <v>37.26</v>
      </c>
      <c r="AA16" s="203">
        <v>7.81</v>
      </c>
      <c r="AB16" s="203">
        <v>0</v>
      </c>
      <c r="AC16" s="203">
        <v>10.35</v>
      </c>
      <c r="AD16" s="203">
        <v>0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57.6</v>
      </c>
      <c r="AL16" s="203">
        <v>0</v>
      </c>
      <c r="AM16" s="203">
        <v>0</v>
      </c>
      <c r="AN16" s="203">
        <v>0</v>
      </c>
      <c r="AO16" s="203">
        <v>178.2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11.39</v>
      </c>
      <c r="E17" s="203">
        <v>0</v>
      </c>
      <c r="F17" s="203">
        <v>0</v>
      </c>
      <c r="G17" s="203">
        <v>13.65</v>
      </c>
      <c r="H17" s="203">
        <v>0</v>
      </c>
      <c r="I17" s="203">
        <v>5.98</v>
      </c>
      <c r="J17" s="203">
        <v>17.54</v>
      </c>
      <c r="K17" s="203">
        <v>77.62</v>
      </c>
      <c r="L17" s="203">
        <v>32.42</v>
      </c>
      <c r="M17" s="203">
        <v>0</v>
      </c>
      <c r="N17" s="203">
        <v>1.17</v>
      </c>
      <c r="O17" s="203">
        <v>1.94</v>
      </c>
      <c r="P17" s="203">
        <v>2.66</v>
      </c>
      <c r="Q17" s="203">
        <v>1.1399999999999999</v>
      </c>
      <c r="R17" s="203">
        <v>5</v>
      </c>
      <c r="S17" s="203">
        <v>2.85</v>
      </c>
      <c r="T17" s="203">
        <v>0</v>
      </c>
      <c r="U17" s="203">
        <v>7</v>
      </c>
      <c r="V17" s="203">
        <v>2.39</v>
      </c>
      <c r="W17" s="203">
        <v>0.33</v>
      </c>
      <c r="X17" s="203">
        <v>1.45</v>
      </c>
      <c r="Y17" s="203">
        <v>0</v>
      </c>
      <c r="Z17" s="203">
        <v>36.78</v>
      </c>
      <c r="AA17" s="203">
        <v>7.81</v>
      </c>
      <c r="AB17" s="203">
        <v>0</v>
      </c>
      <c r="AC17" s="203">
        <v>10.35</v>
      </c>
      <c r="AD17" s="203">
        <v>0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57.6</v>
      </c>
      <c r="AL17" s="203">
        <v>0</v>
      </c>
      <c r="AM17" s="203">
        <v>0</v>
      </c>
      <c r="AN17" s="203">
        <v>0</v>
      </c>
      <c r="AO17" s="203">
        <v>178.2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11.39</v>
      </c>
      <c r="E18" s="203">
        <v>0</v>
      </c>
      <c r="F18" s="203">
        <v>0</v>
      </c>
      <c r="G18" s="203">
        <v>13.65</v>
      </c>
      <c r="H18" s="203">
        <v>0</v>
      </c>
      <c r="I18" s="203">
        <v>5.98</v>
      </c>
      <c r="J18" s="203">
        <v>17.54</v>
      </c>
      <c r="K18" s="203">
        <v>77.62</v>
      </c>
      <c r="L18" s="203">
        <v>32.42</v>
      </c>
      <c r="M18" s="203">
        <v>0</v>
      </c>
      <c r="N18" s="203">
        <v>1.17</v>
      </c>
      <c r="O18" s="203">
        <v>1.94</v>
      </c>
      <c r="P18" s="203">
        <v>2.66</v>
      </c>
      <c r="Q18" s="203">
        <v>1.1399999999999999</v>
      </c>
      <c r="R18" s="203">
        <v>5</v>
      </c>
      <c r="S18" s="203">
        <v>2.85</v>
      </c>
      <c r="T18" s="203">
        <v>0</v>
      </c>
      <c r="U18" s="203">
        <v>7</v>
      </c>
      <c r="V18" s="203">
        <v>2.39</v>
      </c>
      <c r="W18" s="203">
        <v>0.33</v>
      </c>
      <c r="X18" s="203">
        <v>1.45</v>
      </c>
      <c r="Y18" s="203">
        <v>0</v>
      </c>
      <c r="Z18" s="203">
        <v>36.78</v>
      </c>
      <c r="AA18" s="203">
        <v>7.81</v>
      </c>
      <c r="AB18" s="203">
        <v>0</v>
      </c>
      <c r="AC18" s="203">
        <v>10.35</v>
      </c>
      <c r="AD18" s="203">
        <v>0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57.6</v>
      </c>
      <c r="AL18" s="203">
        <v>0</v>
      </c>
      <c r="AM18" s="203">
        <v>0</v>
      </c>
      <c r="AN18" s="203">
        <v>0</v>
      </c>
      <c r="AO18" s="203">
        <v>178.2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11.39</v>
      </c>
      <c r="E19" s="203">
        <v>0</v>
      </c>
      <c r="F19" s="203">
        <v>0</v>
      </c>
      <c r="G19" s="203">
        <v>13.65</v>
      </c>
      <c r="H19" s="203">
        <v>0</v>
      </c>
      <c r="I19" s="203">
        <v>5.98</v>
      </c>
      <c r="J19" s="203">
        <v>17.54</v>
      </c>
      <c r="K19" s="203">
        <v>77.62</v>
      </c>
      <c r="L19" s="203">
        <v>32.42</v>
      </c>
      <c r="M19" s="203">
        <v>0</v>
      </c>
      <c r="N19" s="203">
        <v>1.17</v>
      </c>
      <c r="O19" s="203">
        <v>1.94</v>
      </c>
      <c r="P19" s="203">
        <v>2.66</v>
      </c>
      <c r="Q19" s="203">
        <v>1.1399999999999999</v>
      </c>
      <c r="R19" s="203">
        <v>5</v>
      </c>
      <c r="S19" s="203">
        <v>2.85</v>
      </c>
      <c r="T19" s="203">
        <v>0</v>
      </c>
      <c r="U19" s="203">
        <v>5.87</v>
      </c>
      <c r="V19" s="203">
        <v>2.39</v>
      </c>
      <c r="W19" s="203">
        <v>0.33</v>
      </c>
      <c r="X19" s="203">
        <v>1.45</v>
      </c>
      <c r="Y19" s="203">
        <v>0</v>
      </c>
      <c r="Z19" s="203">
        <v>36.78</v>
      </c>
      <c r="AA19" s="203">
        <v>7.81</v>
      </c>
      <c r="AB19" s="203">
        <v>0</v>
      </c>
      <c r="AC19" s="203">
        <v>10.35</v>
      </c>
      <c r="AD19" s="203">
        <v>0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57.6</v>
      </c>
      <c r="AL19" s="203">
        <v>0</v>
      </c>
      <c r="AM19" s="203">
        <v>0</v>
      </c>
      <c r="AN19" s="203">
        <v>0</v>
      </c>
      <c r="AO19" s="203">
        <v>178.2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11.39</v>
      </c>
      <c r="E20" s="203">
        <v>0</v>
      </c>
      <c r="F20" s="203">
        <v>0</v>
      </c>
      <c r="G20" s="203">
        <v>13.65</v>
      </c>
      <c r="H20" s="203">
        <v>0</v>
      </c>
      <c r="I20" s="203">
        <v>5.98</v>
      </c>
      <c r="J20" s="203">
        <v>17.54</v>
      </c>
      <c r="K20" s="203">
        <v>77.62</v>
      </c>
      <c r="L20" s="203">
        <v>32.42</v>
      </c>
      <c r="M20" s="203">
        <v>0</v>
      </c>
      <c r="N20" s="203">
        <v>1.17</v>
      </c>
      <c r="O20" s="203">
        <v>1.94</v>
      </c>
      <c r="P20" s="203">
        <v>2.66</v>
      </c>
      <c r="Q20" s="203">
        <v>1.1399999999999999</v>
      </c>
      <c r="R20" s="203">
        <v>5</v>
      </c>
      <c r="S20" s="203">
        <v>2.85</v>
      </c>
      <c r="T20" s="203">
        <v>0</v>
      </c>
      <c r="U20" s="203">
        <v>5.87</v>
      </c>
      <c r="V20" s="203">
        <v>2.39</v>
      </c>
      <c r="W20" s="203">
        <v>0.33</v>
      </c>
      <c r="X20" s="203">
        <v>1.45</v>
      </c>
      <c r="Y20" s="203">
        <v>0</v>
      </c>
      <c r="Z20" s="203">
        <v>36.78</v>
      </c>
      <c r="AA20" s="203">
        <v>7.81</v>
      </c>
      <c r="AB20" s="203">
        <v>0</v>
      </c>
      <c r="AC20" s="203">
        <v>10.35</v>
      </c>
      <c r="AD20" s="203">
        <v>0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57.6</v>
      </c>
      <c r="AL20" s="203">
        <v>0</v>
      </c>
      <c r="AM20" s="203">
        <v>0</v>
      </c>
      <c r="AN20" s="203">
        <v>0</v>
      </c>
      <c r="AO20" s="203">
        <v>178.2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11.44</v>
      </c>
      <c r="E21" s="203">
        <v>0</v>
      </c>
      <c r="F21" s="203">
        <v>0</v>
      </c>
      <c r="G21" s="203">
        <v>13.65</v>
      </c>
      <c r="H21" s="203">
        <v>0</v>
      </c>
      <c r="I21" s="203">
        <v>5.98</v>
      </c>
      <c r="J21" s="203">
        <v>17.54</v>
      </c>
      <c r="K21" s="203">
        <v>77.62</v>
      </c>
      <c r="L21" s="203">
        <v>32.42</v>
      </c>
      <c r="M21" s="203">
        <v>0</v>
      </c>
      <c r="N21" s="203">
        <v>1.17</v>
      </c>
      <c r="O21" s="203">
        <v>1.94</v>
      </c>
      <c r="P21" s="203">
        <v>2.66</v>
      </c>
      <c r="Q21" s="203">
        <v>1.1399999999999999</v>
      </c>
      <c r="R21" s="203">
        <v>5</v>
      </c>
      <c r="S21" s="203">
        <v>2.85</v>
      </c>
      <c r="T21" s="203">
        <v>0</v>
      </c>
      <c r="U21" s="203">
        <v>5.87</v>
      </c>
      <c r="V21" s="203">
        <v>2.39</v>
      </c>
      <c r="W21" s="203">
        <v>0.33</v>
      </c>
      <c r="X21" s="203">
        <v>1.45</v>
      </c>
      <c r="Y21" s="203">
        <v>0</v>
      </c>
      <c r="Z21" s="203">
        <v>36.78</v>
      </c>
      <c r="AA21" s="203">
        <v>7.81</v>
      </c>
      <c r="AB21" s="203">
        <v>0</v>
      </c>
      <c r="AC21" s="203">
        <v>10.35</v>
      </c>
      <c r="AD21" s="203">
        <v>0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57.6</v>
      </c>
      <c r="AL21" s="203">
        <v>0</v>
      </c>
      <c r="AM21" s="203">
        <v>0</v>
      </c>
      <c r="AN21" s="203">
        <v>0</v>
      </c>
      <c r="AO21" s="203">
        <v>178.2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11.44</v>
      </c>
      <c r="E22" s="203">
        <v>0</v>
      </c>
      <c r="F22" s="203">
        <v>0</v>
      </c>
      <c r="G22" s="203">
        <v>13.65</v>
      </c>
      <c r="H22" s="203">
        <v>0</v>
      </c>
      <c r="I22" s="203">
        <v>5.98</v>
      </c>
      <c r="J22" s="203">
        <v>17.54</v>
      </c>
      <c r="K22" s="203">
        <v>77.62</v>
      </c>
      <c r="L22" s="203">
        <v>32.42</v>
      </c>
      <c r="M22" s="203">
        <v>0</v>
      </c>
      <c r="N22" s="203">
        <v>1.17</v>
      </c>
      <c r="O22" s="203">
        <v>1.94</v>
      </c>
      <c r="P22" s="203">
        <v>2.66</v>
      </c>
      <c r="Q22" s="203">
        <v>1.1399999999999999</v>
      </c>
      <c r="R22" s="203">
        <v>5</v>
      </c>
      <c r="S22" s="203">
        <v>2.85</v>
      </c>
      <c r="T22" s="203">
        <v>0</v>
      </c>
      <c r="U22" s="203">
        <v>5.87</v>
      </c>
      <c r="V22" s="203">
        <v>2.39</v>
      </c>
      <c r="W22" s="203">
        <v>0.33</v>
      </c>
      <c r="X22" s="203">
        <v>1.45</v>
      </c>
      <c r="Y22" s="203">
        <v>0</v>
      </c>
      <c r="Z22" s="203">
        <v>36.78</v>
      </c>
      <c r="AA22" s="203">
        <v>7.81</v>
      </c>
      <c r="AB22" s="203">
        <v>0</v>
      </c>
      <c r="AC22" s="203">
        <v>10.35</v>
      </c>
      <c r="AD22" s="203">
        <v>0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57.6</v>
      </c>
      <c r="AL22" s="203">
        <v>0</v>
      </c>
      <c r="AM22" s="203">
        <v>0</v>
      </c>
      <c r="AN22" s="203">
        <v>0</v>
      </c>
      <c r="AO22" s="203">
        <v>178.2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11.44</v>
      </c>
      <c r="E23" s="203">
        <v>0</v>
      </c>
      <c r="F23" s="203">
        <v>0</v>
      </c>
      <c r="G23" s="203">
        <v>13.65</v>
      </c>
      <c r="H23" s="203">
        <v>0</v>
      </c>
      <c r="I23" s="203">
        <v>5.98</v>
      </c>
      <c r="J23" s="203">
        <v>17.54</v>
      </c>
      <c r="K23" s="203">
        <v>77.62</v>
      </c>
      <c r="L23" s="203">
        <v>32.42</v>
      </c>
      <c r="M23" s="203">
        <v>0</v>
      </c>
      <c r="N23" s="203">
        <v>1.17</v>
      </c>
      <c r="O23" s="203">
        <v>1.94</v>
      </c>
      <c r="P23" s="203">
        <v>2.66</v>
      </c>
      <c r="Q23" s="203">
        <v>1.1399999999999999</v>
      </c>
      <c r="R23" s="203">
        <v>5</v>
      </c>
      <c r="S23" s="203">
        <v>2.85</v>
      </c>
      <c r="T23" s="203">
        <v>0</v>
      </c>
      <c r="U23" s="203">
        <v>5.87</v>
      </c>
      <c r="V23" s="203">
        <v>0.2</v>
      </c>
      <c r="W23" s="203">
        <v>0.33</v>
      </c>
      <c r="X23" s="203">
        <v>1.45</v>
      </c>
      <c r="Y23" s="203">
        <v>0</v>
      </c>
      <c r="Z23" s="203">
        <v>2.72</v>
      </c>
      <c r="AA23" s="203">
        <v>7.81</v>
      </c>
      <c r="AB23" s="203">
        <v>0</v>
      </c>
      <c r="AC23" s="203">
        <v>10.35</v>
      </c>
      <c r="AD23" s="203">
        <v>0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57.6</v>
      </c>
      <c r="AL23" s="203">
        <v>0</v>
      </c>
      <c r="AM23" s="203">
        <v>0</v>
      </c>
      <c r="AN23" s="203">
        <v>0</v>
      </c>
      <c r="AO23" s="203">
        <v>178.2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11.44</v>
      </c>
      <c r="E24" s="203">
        <v>0</v>
      </c>
      <c r="F24" s="203">
        <v>0</v>
      </c>
      <c r="G24" s="203">
        <v>13.65</v>
      </c>
      <c r="H24" s="203">
        <v>0</v>
      </c>
      <c r="I24" s="203">
        <v>5.98</v>
      </c>
      <c r="J24" s="203">
        <v>17.54</v>
      </c>
      <c r="K24" s="203">
        <v>77.62</v>
      </c>
      <c r="L24" s="203">
        <v>32.42</v>
      </c>
      <c r="M24" s="203">
        <v>0</v>
      </c>
      <c r="N24" s="203">
        <v>1.17</v>
      </c>
      <c r="O24" s="203">
        <v>1.94</v>
      </c>
      <c r="P24" s="203">
        <v>5.47</v>
      </c>
      <c r="Q24" s="203">
        <v>1.1399999999999999</v>
      </c>
      <c r="R24" s="203">
        <v>5</v>
      </c>
      <c r="S24" s="203">
        <v>2.85</v>
      </c>
      <c r="T24" s="203">
        <v>0</v>
      </c>
      <c r="U24" s="203">
        <v>5.87</v>
      </c>
      <c r="V24" s="203">
        <v>0.2</v>
      </c>
      <c r="W24" s="203">
        <v>0.33</v>
      </c>
      <c r="X24" s="203">
        <v>1.45</v>
      </c>
      <c r="Y24" s="203">
        <v>0</v>
      </c>
      <c r="Z24" s="203">
        <v>2.72</v>
      </c>
      <c r="AA24" s="203">
        <v>7.81</v>
      </c>
      <c r="AB24" s="203">
        <v>0</v>
      </c>
      <c r="AC24" s="203">
        <v>10.35</v>
      </c>
      <c r="AD24" s="203">
        <v>0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57.6</v>
      </c>
      <c r="AL24" s="203">
        <v>0</v>
      </c>
      <c r="AM24" s="203">
        <v>0</v>
      </c>
      <c r="AN24" s="203">
        <v>0</v>
      </c>
      <c r="AO24" s="203">
        <v>178.2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11.44</v>
      </c>
      <c r="E25" s="203">
        <v>0</v>
      </c>
      <c r="F25" s="203">
        <v>0</v>
      </c>
      <c r="G25" s="203">
        <v>13.65</v>
      </c>
      <c r="H25" s="203">
        <v>0</v>
      </c>
      <c r="I25" s="203">
        <v>5.98</v>
      </c>
      <c r="J25" s="203">
        <v>17.54</v>
      </c>
      <c r="K25" s="203">
        <v>77.62</v>
      </c>
      <c r="L25" s="203">
        <v>2.5</v>
      </c>
      <c r="M25" s="203">
        <v>0</v>
      </c>
      <c r="N25" s="203">
        <v>1.17</v>
      </c>
      <c r="O25" s="203">
        <v>1.94</v>
      </c>
      <c r="P25" s="203">
        <v>2.66</v>
      </c>
      <c r="Q25" s="203">
        <v>0.1</v>
      </c>
      <c r="R25" s="203">
        <v>0.41</v>
      </c>
      <c r="S25" s="203">
        <v>0.26</v>
      </c>
      <c r="T25" s="203">
        <v>0</v>
      </c>
      <c r="U25" s="203">
        <v>5.87</v>
      </c>
      <c r="V25" s="203">
        <v>0.2</v>
      </c>
      <c r="W25" s="203">
        <v>0.33</v>
      </c>
      <c r="X25" s="203">
        <v>1.45</v>
      </c>
      <c r="Y25" s="203">
        <v>0</v>
      </c>
      <c r="Z25" s="203">
        <v>2.72</v>
      </c>
      <c r="AA25" s="203">
        <v>0.88</v>
      </c>
      <c r="AB25" s="203">
        <v>0</v>
      </c>
      <c r="AC25" s="203">
        <v>10.35</v>
      </c>
      <c r="AD25" s="203">
        <v>0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57.6</v>
      </c>
      <c r="AL25" s="203">
        <v>0</v>
      </c>
      <c r="AM25" s="203">
        <v>0</v>
      </c>
      <c r="AN25" s="203">
        <v>0</v>
      </c>
      <c r="AO25" s="203">
        <v>178.2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11.44</v>
      </c>
      <c r="E26" s="203">
        <v>0</v>
      </c>
      <c r="F26" s="203">
        <v>0</v>
      </c>
      <c r="G26" s="203">
        <v>13.65</v>
      </c>
      <c r="H26" s="203">
        <v>0</v>
      </c>
      <c r="I26" s="203">
        <v>5.98</v>
      </c>
      <c r="J26" s="203">
        <v>17.54</v>
      </c>
      <c r="K26" s="203">
        <v>77.62</v>
      </c>
      <c r="L26" s="203">
        <v>2.5</v>
      </c>
      <c r="M26" s="203">
        <v>0</v>
      </c>
      <c r="N26" s="203">
        <v>1.17</v>
      </c>
      <c r="O26" s="203">
        <v>1.94</v>
      </c>
      <c r="P26" s="203">
        <v>2.66</v>
      </c>
      <c r="Q26" s="203">
        <v>0.1</v>
      </c>
      <c r="R26" s="203">
        <v>0.41</v>
      </c>
      <c r="S26" s="203">
        <v>0.26</v>
      </c>
      <c r="T26" s="203">
        <v>0</v>
      </c>
      <c r="U26" s="203">
        <v>5.87</v>
      </c>
      <c r="V26" s="203">
        <v>0.2</v>
      </c>
      <c r="W26" s="203">
        <v>0.33</v>
      </c>
      <c r="X26" s="203">
        <v>1.46</v>
      </c>
      <c r="Y26" s="203">
        <v>0</v>
      </c>
      <c r="Z26" s="203">
        <v>2.72</v>
      </c>
      <c r="AA26" s="203">
        <v>0.88</v>
      </c>
      <c r="AB26" s="203">
        <v>0</v>
      </c>
      <c r="AC26" s="203">
        <v>10.35</v>
      </c>
      <c r="AD26" s="203">
        <v>0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57.6</v>
      </c>
      <c r="AL26" s="203">
        <v>0</v>
      </c>
      <c r="AM26" s="203">
        <v>0</v>
      </c>
      <c r="AN26" s="203">
        <v>0</v>
      </c>
      <c r="AO26" s="203">
        <v>178.2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11.44</v>
      </c>
      <c r="E27" s="203">
        <v>0</v>
      </c>
      <c r="F27" s="203">
        <v>0</v>
      </c>
      <c r="G27" s="203">
        <v>13.65</v>
      </c>
      <c r="H27" s="203">
        <v>0</v>
      </c>
      <c r="I27" s="203">
        <v>5.98</v>
      </c>
      <c r="J27" s="203">
        <v>17.54</v>
      </c>
      <c r="K27" s="203">
        <v>77.62</v>
      </c>
      <c r="L27" s="203">
        <v>2.5</v>
      </c>
      <c r="M27" s="203">
        <v>0</v>
      </c>
      <c r="N27" s="203">
        <v>1.17</v>
      </c>
      <c r="O27" s="203">
        <v>1.94</v>
      </c>
      <c r="P27" s="203">
        <v>2.66</v>
      </c>
      <c r="Q27" s="203">
        <v>0.1</v>
      </c>
      <c r="R27" s="203">
        <v>0.41</v>
      </c>
      <c r="S27" s="203">
        <v>0.26</v>
      </c>
      <c r="T27" s="203">
        <v>0</v>
      </c>
      <c r="U27" s="203">
        <v>5.87</v>
      </c>
      <c r="V27" s="203">
        <v>0.2</v>
      </c>
      <c r="W27" s="203">
        <v>0.33</v>
      </c>
      <c r="X27" s="203">
        <v>1.45</v>
      </c>
      <c r="Y27" s="203">
        <v>0</v>
      </c>
      <c r="Z27" s="203">
        <v>2.72</v>
      </c>
      <c r="AA27" s="203">
        <v>0.88</v>
      </c>
      <c r="AB27" s="203">
        <v>0</v>
      </c>
      <c r="AC27" s="203">
        <v>10.35</v>
      </c>
      <c r="AD27" s="203">
        <v>0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57.6</v>
      </c>
      <c r="AL27" s="203">
        <v>0</v>
      </c>
      <c r="AM27" s="203">
        <v>0</v>
      </c>
      <c r="AN27" s="203">
        <v>0</v>
      </c>
      <c r="AO27" s="203">
        <v>178.2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11.44</v>
      </c>
      <c r="E28" s="203">
        <v>0</v>
      </c>
      <c r="F28" s="203">
        <v>0</v>
      </c>
      <c r="G28" s="203">
        <v>13.65</v>
      </c>
      <c r="H28" s="203">
        <v>0</v>
      </c>
      <c r="I28" s="203">
        <v>5.98</v>
      </c>
      <c r="J28" s="203">
        <v>17.54</v>
      </c>
      <c r="K28" s="203">
        <v>39.08</v>
      </c>
      <c r="L28" s="203">
        <v>2.5</v>
      </c>
      <c r="M28" s="203">
        <v>0</v>
      </c>
      <c r="N28" s="203">
        <v>1.17</v>
      </c>
      <c r="O28" s="203">
        <v>1.94</v>
      </c>
      <c r="P28" s="203">
        <v>2.66</v>
      </c>
      <c r="Q28" s="203">
        <v>0.1</v>
      </c>
      <c r="R28" s="203">
        <v>0.41</v>
      </c>
      <c r="S28" s="203">
        <v>0.28999999999999998</v>
      </c>
      <c r="T28" s="203">
        <v>0</v>
      </c>
      <c r="U28" s="203">
        <v>5.87</v>
      </c>
      <c r="V28" s="203">
        <v>0.2</v>
      </c>
      <c r="W28" s="203">
        <v>0.38</v>
      </c>
      <c r="X28" s="203">
        <v>1.45</v>
      </c>
      <c r="Y28" s="203">
        <v>0</v>
      </c>
      <c r="Z28" s="203">
        <v>2.72</v>
      </c>
      <c r="AA28" s="203">
        <v>0.88</v>
      </c>
      <c r="AB28" s="203">
        <v>0</v>
      </c>
      <c r="AC28" s="203">
        <v>10.35</v>
      </c>
      <c r="AD28" s="203">
        <v>0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57.6</v>
      </c>
      <c r="AL28" s="203">
        <v>0</v>
      </c>
      <c r="AM28" s="203">
        <v>0</v>
      </c>
      <c r="AN28" s="203">
        <v>0</v>
      </c>
      <c r="AO28" s="203">
        <v>178.2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11.5</v>
      </c>
      <c r="E29" s="203">
        <v>0</v>
      </c>
      <c r="F29" s="203">
        <v>0</v>
      </c>
      <c r="G29" s="203">
        <v>13.65</v>
      </c>
      <c r="H29" s="203">
        <v>0</v>
      </c>
      <c r="I29" s="203">
        <v>5.98</v>
      </c>
      <c r="J29" s="203">
        <v>17.54</v>
      </c>
      <c r="K29" s="203">
        <v>25.13</v>
      </c>
      <c r="L29" s="203">
        <v>2.5</v>
      </c>
      <c r="M29" s="203">
        <v>0</v>
      </c>
      <c r="N29" s="203">
        <v>1.17</v>
      </c>
      <c r="O29" s="203">
        <v>1.94</v>
      </c>
      <c r="P29" s="203">
        <v>2.66</v>
      </c>
      <c r="Q29" s="203">
        <v>0.1</v>
      </c>
      <c r="R29" s="203">
        <v>0.41</v>
      </c>
      <c r="S29" s="203">
        <v>0.26</v>
      </c>
      <c r="T29" s="203">
        <v>0</v>
      </c>
      <c r="U29" s="203">
        <v>5.87</v>
      </c>
      <c r="V29" s="203">
        <v>0.2</v>
      </c>
      <c r="W29" s="203">
        <v>0.33</v>
      </c>
      <c r="X29" s="203">
        <v>1.45</v>
      </c>
      <c r="Y29" s="203">
        <v>0</v>
      </c>
      <c r="Z29" s="203">
        <v>2.72</v>
      </c>
      <c r="AA29" s="203">
        <v>0.88</v>
      </c>
      <c r="AB29" s="203">
        <v>0</v>
      </c>
      <c r="AC29" s="203">
        <v>10.35</v>
      </c>
      <c r="AD29" s="203">
        <v>0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57.6</v>
      </c>
      <c r="AL29" s="203">
        <v>0</v>
      </c>
      <c r="AM29" s="203">
        <v>0</v>
      </c>
      <c r="AN29" s="203">
        <v>0</v>
      </c>
      <c r="AO29" s="203">
        <v>178.2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11.5</v>
      </c>
      <c r="E30" s="203">
        <v>0</v>
      </c>
      <c r="F30" s="203">
        <v>0</v>
      </c>
      <c r="G30" s="203">
        <v>13.65</v>
      </c>
      <c r="H30" s="203">
        <v>0</v>
      </c>
      <c r="I30" s="203">
        <v>5.98</v>
      </c>
      <c r="J30" s="203">
        <v>17.54</v>
      </c>
      <c r="K30" s="203">
        <v>6.3</v>
      </c>
      <c r="L30" s="203">
        <v>2.54</v>
      </c>
      <c r="M30" s="203">
        <v>0</v>
      </c>
      <c r="N30" s="203">
        <v>1.17</v>
      </c>
      <c r="O30" s="203">
        <v>1.94</v>
      </c>
      <c r="P30" s="203">
        <v>2.66</v>
      </c>
      <c r="Q30" s="203">
        <v>0.1</v>
      </c>
      <c r="R30" s="203">
        <v>0.41</v>
      </c>
      <c r="S30" s="203">
        <v>0.26</v>
      </c>
      <c r="T30" s="203">
        <v>0</v>
      </c>
      <c r="U30" s="203">
        <v>5.87</v>
      </c>
      <c r="V30" s="203">
        <v>0.2</v>
      </c>
      <c r="W30" s="203">
        <v>0.33</v>
      </c>
      <c r="X30" s="203">
        <v>1.45</v>
      </c>
      <c r="Y30" s="203">
        <v>0</v>
      </c>
      <c r="Z30" s="203">
        <v>2.72</v>
      </c>
      <c r="AA30" s="203">
        <v>0.88</v>
      </c>
      <c r="AB30" s="203">
        <v>0</v>
      </c>
      <c r="AC30" s="203">
        <v>10.35</v>
      </c>
      <c r="AD30" s="203">
        <v>0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57.6</v>
      </c>
      <c r="AL30" s="203">
        <v>0</v>
      </c>
      <c r="AM30" s="203">
        <v>0</v>
      </c>
      <c r="AN30" s="203">
        <v>0</v>
      </c>
      <c r="AO30" s="203">
        <v>178.2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11.5</v>
      </c>
      <c r="E31" s="203">
        <v>0</v>
      </c>
      <c r="F31" s="203">
        <v>0</v>
      </c>
      <c r="G31" s="203">
        <v>13.65</v>
      </c>
      <c r="H31" s="203">
        <v>0</v>
      </c>
      <c r="I31" s="203">
        <v>5.98</v>
      </c>
      <c r="J31" s="203">
        <v>17.54</v>
      </c>
      <c r="K31" s="203">
        <v>6.3</v>
      </c>
      <c r="L31" s="203">
        <v>2.64</v>
      </c>
      <c r="M31" s="203">
        <v>0</v>
      </c>
      <c r="N31" s="203">
        <v>1.17</v>
      </c>
      <c r="O31" s="203">
        <v>1.94</v>
      </c>
      <c r="P31" s="203">
        <v>2.66</v>
      </c>
      <c r="Q31" s="203">
        <v>0.1</v>
      </c>
      <c r="R31" s="203">
        <v>0.41</v>
      </c>
      <c r="S31" s="203">
        <v>0.26</v>
      </c>
      <c r="T31" s="203">
        <v>0</v>
      </c>
      <c r="U31" s="203">
        <v>5.87</v>
      </c>
      <c r="V31" s="203">
        <v>0.2</v>
      </c>
      <c r="W31" s="203">
        <v>0.33</v>
      </c>
      <c r="X31" s="203">
        <v>1.45</v>
      </c>
      <c r="Y31" s="203">
        <v>0</v>
      </c>
      <c r="Z31" s="203">
        <v>2.72</v>
      </c>
      <c r="AA31" s="203">
        <v>0.88</v>
      </c>
      <c r="AB31" s="203">
        <v>0</v>
      </c>
      <c r="AC31" s="203">
        <v>10.35</v>
      </c>
      <c r="AD31" s="203">
        <v>0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45.68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11.5</v>
      </c>
      <c r="E32" s="203">
        <v>0</v>
      </c>
      <c r="F32" s="203">
        <v>0</v>
      </c>
      <c r="G32" s="203">
        <v>13.65</v>
      </c>
      <c r="H32" s="203">
        <v>0</v>
      </c>
      <c r="I32" s="203">
        <v>5.98</v>
      </c>
      <c r="J32" s="203">
        <v>17.54</v>
      </c>
      <c r="K32" s="203">
        <v>6.3</v>
      </c>
      <c r="L32" s="203">
        <v>2.64</v>
      </c>
      <c r="M32" s="203">
        <v>0</v>
      </c>
      <c r="N32" s="203">
        <v>1.17</v>
      </c>
      <c r="O32" s="203">
        <v>1.94</v>
      </c>
      <c r="P32" s="203">
        <v>2.66</v>
      </c>
      <c r="Q32" s="203">
        <v>0.1</v>
      </c>
      <c r="R32" s="203">
        <v>0.41</v>
      </c>
      <c r="S32" s="203">
        <v>0.26</v>
      </c>
      <c r="T32" s="203">
        <v>0</v>
      </c>
      <c r="U32" s="203">
        <v>5.87</v>
      </c>
      <c r="V32" s="203">
        <v>0.2</v>
      </c>
      <c r="W32" s="203">
        <v>0.33</v>
      </c>
      <c r="X32" s="203">
        <v>1.45</v>
      </c>
      <c r="Y32" s="203">
        <v>0</v>
      </c>
      <c r="Z32" s="203">
        <v>2.72</v>
      </c>
      <c r="AA32" s="203">
        <v>0.88</v>
      </c>
      <c r="AB32" s="203">
        <v>0</v>
      </c>
      <c r="AC32" s="203">
        <v>10.35</v>
      </c>
      <c r="AD32" s="203">
        <v>0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45.68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11.5</v>
      </c>
      <c r="E33" s="203">
        <v>0</v>
      </c>
      <c r="F33" s="203">
        <v>0</v>
      </c>
      <c r="G33" s="203">
        <v>13.65</v>
      </c>
      <c r="H33" s="203">
        <v>0</v>
      </c>
      <c r="I33" s="203">
        <v>5.98</v>
      </c>
      <c r="J33" s="203">
        <v>17.54</v>
      </c>
      <c r="K33" s="203">
        <v>6.3</v>
      </c>
      <c r="L33" s="203">
        <v>2.64</v>
      </c>
      <c r="M33" s="203">
        <v>0</v>
      </c>
      <c r="N33" s="203">
        <v>1.17</v>
      </c>
      <c r="O33" s="203">
        <v>1.94</v>
      </c>
      <c r="P33" s="203">
        <v>2.66</v>
      </c>
      <c r="Q33" s="203">
        <v>0.1</v>
      </c>
      <c r="R33" s="203">
        <v>0.41</v>
      </c>
      <c r="S33" s="203">
        <v>0.26</v>
      </c>
      <c r="T33" s="203">
        <v>0</v>
      </c>
      <c r="U33" s="203">
        <v>5.87</v>
      </c>
      <c r="V33" s="203">
        <v>0.2</v>
      </c>
      <c r="W33" s="203">
        <v>0.33</v>
      </c>
      <c r="X33" s="203">
        <v>1.45</v>
      </c>
      <c r="Y33" s="203">
        <v>0</v>
      </c>
      <c r="Z33" s="203">
        <v>2.72</v>
      </c>
      <c r="AA33" s="203">
        <v>0.88</v>
      </c>
      <c r="AB33" s="203">
        <v>0</v>
      </c>
      <c r="AC33" s="203">
        <v>10.35</v>
      </c>
      <c r="AD33" s="203">
        <v>0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35.6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11.5</v>
      </c>
      <c r="E34" s="203">
        <v>0</v>
      </c>
      <c r="F34" s="203">
        <v>0</v>
      </c>
      <c r="G34" s="203">
        <v>13.65</v>
      </c>
      <c r="H34" s="203">
        <v>0</v>
      </c>
      <c r="I34" s="203">
        <v>5.98</v>
      </c>
      <c r="J34" s="203">
        <v>17.54</v>
      </c>
      <c r="K34" s="203">
        <v>6.3</v>
      </c>
      <c r="L34" s="203">
        <v>2.64</v>
      </c>
      <c r="M34" s="203">
        <v>0</v>
      </c>
      <c r="N34" s="203">
        <v>1.17</v>
      </c>
      <c r="O34" s="203">
        <v>1.94</v>
      </c>
      <c r="P34" s="203">
        <v>2.66</v>
      </c>
      <c r="Q34" s="203">
        <v>0.1</v>
      </c>
      <c r="R34" s="203">
        <v>0.41</v>
      </c>
      <c r="S34" s="203">
        <v>0.26</v>
      </c>
      <c r="T34" s="203">
        <v>0</v>
      </c>
      <c r="U34" s="203">
        <v>5.87</v>
      </c>
      <c r="V34" s="203">
        <v>0.2</v>
      </c>
      <c r="W34" s="203">
        <v>0.33</v>
      </c>
      <c r="X34" s="203">
        <v>1.45</v>
      </c>
      <c r="Y34" s="203">
        <v>0</v>
      </c>
      <c r="Z34" s="203">
        <v>2.72</v>
      </c>
      <c r="AA34" s="203">
        <v>0.88</v>
      </c>
      <c r="AB34" s="203">
        <v>0</v>
      </c>
      <c r="AC34" s="203">
        <v>10.35</v>
      </c>
      <c r="AD34" s="203">
        <v>0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35.6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11.5</v>
      </c>
      <c r="E35" s="203">
        <v>0</v>
      </c>
      <c r="F35" s="203">
        <v>0</v>
      </c>
      <c r="G35" s="203">
        <v>13.65</v>
      </c>
      <c r="H35" s="203">
        <v>0</v>
      </c>
      <c r="I35" s="203">
        <v>5.98</v>
      </c>
      <c r="J35" s="203">
        <v>17.54</v>
      </c>
      <c r="K35" s="203">
        <v>6.3</v>
      </c>
      <c r="L35" s="203">
        <v>1.72</v>
      </c>
      <c r="M35" s="203">
        <v>0</v>
      </c>
      <c r="N35" s="203">
        <v>1.17</v>
      </c>
      <c r="O35" s="203">
        <v>1.94</v>
      </c>
      <c r="P35" s="203">
        <v>2.66</v>
      </c>
      <c r="Q35" s="203">
        <v>0.1</v>
      </c>
      <c r="R35" s="203">
        <v>0.41</v>
      </c>
      <c r="S35" s="203">
        <v>0.26</v>
      </c>
      <c r="T35" s="203">
        <v>0</v>
      </c>
      <c r="U35" s="203">
        <v>7.97</v>
      </c>
      <c r="V35" s="203">
        <v>0.2</v>
      </c>
      <c r="W35" s="203">
        <v>0.33</v>
      </c>
      <c r="X35" s="203">
        <v>1.45</v>
      </c>
      <c r="Y35" s="203">
        <v>0</v>
      </c>
      <c r="Z35" s="203">
        <v>2.72</v>
      </c>
      <c r="AA35" s="203">
        <v>0.88</v>
      </c>
      <c r="AB35" s="203">
        <v>0</v>
      </c>
      <c r="AC35" s="203">
        <v>10.35</v>
      </c>
      <c r="AD35" s="203">
        <v>0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23.68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11.5</v>
      </c>
      <c r="E36" s="203">
        <v>0</v>
      </c>
      <c r="F36" s="203">
        <v>0</v>
      </c>
      <c r="G36" s="203">
        <v>13.65</v>
      </c>
      <c r="H36" s="203">
        <v>0</v>
      </c>
      <c r="I36" s="203">
        <v>5.98</v>
      </c>
      <c r="J36" s="203">
        <v>17.54</v>
      </c>
      <c r="K36" s="203">
        <v>6.3</v>
      </c>
      <c r="L36" s="203">
        <v>2.25</v>
      </c>
      <c r="M36" s="203">
        <v>0</v>
      </c>
      <c r="N36" s="203">
        <v>1.17</v>
      </c>
      <c r="O36" s="203">
        <v>1.94</v>
      </c>
      <c r="P36" s="203">
        <v>2.66</v>
      </c>
      <c r="Q36" s="203">
        <v>0.1</v>
      </c>
      <c r="R36" s="203">
        <v>0.41</v>
      </c>
      <c r="S36" s="203">
        <v>0.26</v>
      </c>
      <c r="T36" s="203">
        <v>0</v>
      </c>
      <c r="U36" s="203">
        <v>9.33</v>
      </c>
      <c r="V36" s="203">
        <v>0.2</v>
      </c>
      <c r="W36" s="203">
        <v>0.33</v>
      </c>
      <c r="X36" s="203">
        <v>1.45</v>
      </c>
      <c r="Y36" s="203">
        <v>0</v>
      </c>
      <c r="Z36" s="203">
        <v>2.72</v>
      </c>
      <c r="AA36" s="203">
        <v>0.88</v>
      </c>
      <c r="AB36" s="203">
        <v>0</v>
      </c>
      <c r="AC36" s="203">
        <v>10.35</v>
      </c>
      <c r="AD36" s="203">
        <v>0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23.68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11.41</v>
      </c>
      <c r="E37" s="203">
        <v>0</v>
      </c>
      <c r="F37" s="203">
        <v>0</v>
      </c>
      <c r="G37" s="203">
        <v>13.65</v>
      </c>
      <c r="H37" s="203">
        <v>0</v>
      </c>
      <c r="I37" s="203">
        <v>5.98</v>
      </c>
      <c r="J37" s="203">
        <v>17.54</v>
      </c>
      <c r="K37" s="203">
        <v>6.3</v>
      </c>
      <c r="L37" s="203">
        <v>1.81</v>
      </c>
      <c r="M37" s="203">
        <v>0</v>
      </c>
      <c r="N37" s="203">
        <v>1.17</v>
      </c>
      <c r="O37" s="203">
        <v>1.94</v>
      </c>
      <c r="P37" s="203">
        <v>2.66</v>
      </c>
      <c r="Q37" s="203">
        <v>0.1</v>
      </c>
      <c r="R37" s="203">
        <v>0.41</v>
      </c>
      <c r="S37" s="203">
        <v>0.26</v>
      </c>
      <c r="T37" s="203">
        <v>0</v>
      </c>
      <c r="U37" s="203">
        <v>9.68</v>
      </c>
      <c r="V37" s="203">
        <v>0.2</v>
      </c>
      <c r="W37" s="203">
        <v>0.33</v>
      </c>
      <c r="X37" s="203">
        <v>1.45</v>
      </c>
      <c r="Y37" s="203">
        <v>0</v>
      </c>
      <c r="Z37" s="203">
        <v>2.72</v>
      </c>
      <c r="AA37" s="203">
        <v>0.88</v>
      </c>
      <c r="AB37" s="203">
        <v>0</v>
      </c>
      <c r="AC37" s="203">
        <v>10.35</v>
      </c>
      <c r="AD37" s="203">
        <v>0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11.58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11.41</v>
      </c>
      <c r="E38" s="203">
        <v>0</v>
      </c>
      <c r="F38" s="203">
        <v>0</v>
      </c>
      <c r="G38" s="203">
        <v>13.65</v>
      </c>
      <c r="H38" s="203">
        <v>0</v>
      </c>
      <c r="I38" s="203">
        <v>5.98</v>
      </c>
      <c r="J38" s="203">
        <v>17.54</v>
      </c>
      <c r="K38" s="203">
        <v>6.3</v>
      </c>
      <c r="L38" s="203">
        <v>1.72</v>
      </c>
      <c r="M38" s="203">
        <v>0</v>
      </c>
      <c r="N38" s="203">
        <v>1.17</v>
      </c>
      <c r="O38" s="203">
        <v>1.94</v>
      </c>
      <c r="P38" s="203">
        <v>2.66</v>
      </c>
      <c r="Q38" s="203">
        <v>0.1</v>
      </c>
      <c r="R38" s="203">
        <v>0.41</v>
      </c>
      <c r="S38" s="203">
        <v>0.26</v>
      </c>
      <c r="T38" s="203">
        <v>0</v>
      </c>
      <c r="U38" s="203">
        <v>10.02</v>
      </c>
      <c r="V38" s="203">
        <v>0.2</v>
      </c>
      <c r="W38" s="203">
        <v>0.33</v>
      </c>
      <c r="X38" s="203">
        <v>1.45</v>
      </c>
      <c r="Y38" s="203">
        <v>0</v>
      </c>
      <c r="Z38" s="203">
        <v>2.72</v>
      </c>
      <c r="AA38" s="203">
        <v>0.88</v>
      </c>
      <c r="AB38" s="203">
        <v>0</v>
      </c>
      <c r="AC38" s="203">
        <v>10.35</v>
      </c>
      <c r="AD38" s="203">
        <v>0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11.58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11.28</v>
      </c>
      <c r="E39" s="203">
        <v>0</v>
      </c>
      <c r="F39" s="203">
        <v>0</v>
      </c>
      <c r="G39" s="203">
        <v>13.65</v>
      </c>
      <c r="H39" s="203">
        <v>0</v>
      </c>
      <c r="I39" s="203">
        <v>5.98</v>
      </c>
      <c r="J39" s="203">
        <v>17.54</v>
      </c>
      <c r="K39" s="203">
        <v>6.3</v>
      </c>
      <c r="L39" s="203">
        <v>1.7</v>
      </c>
      <c r="M39" s="203">
        <v>0</v>
      </c>
      <c r="N39" s="203">
        <v>1.17</v>
      </c>
      <c r="O39" s="203">
        <v>1.94</v>
      </c>
      <c r="P39" s="203">
        <v>2.66</v>
      </c>
      <c r="Q39" s="203">
        <v>0.1</v>
      </c>
      <c r="R39" s="203">
        <v>0.41</v>
      </c>
      <c r="S39" s="203">
        <v>0.26</v>
      </c>
      <c r="T39" s="203">
        <v>0</v>
      </c>
      <c r="U39" s="203">
        <v>10.36</v>
      </c>
      <c r="V39" s="203">
        <v>0.2</v>
      </c>
      <c r="W39" s="203">
        <v>0.33</v>
      </c>
      <c r="X39" s="203">
        <v>1.45</v>
      </c>
      <c r="Y39" s="203">
        <v>0</v>
      </c>
      <c r="Z39" s="203">
        <v>2.72</v>
      </c>
      <c r="AA39" s="203">
        <v>0.88</v>
      </c>
      <c r="AB39" s="203">
        <v>0</v>
      </c>
      <c r="AC39" s="203">
        <v>10.35</v>
      </c>
      <c r="AD39" s="203">
        <v>0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9.01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11.28</v>
      </c>
      <c r="E40" s="203">
        <v>0</v>
      </c>
      <c r="F40" s="203">
        <v>0</v>
      </c>
      <c r="G40" s="203">
        <v>13.65</v>
      </c>
      <c r="H40" s="203">
        <v>0</v>
      </c>
      <c r="I40" s="203">
        <v>5.98</v>
      </c>
      <c r="J40" s="203">
        <v>17.54</v>
      </c>
      <c r="K40" s="203">
        <v>6.3</v>
      </c>
      <c r="L40" s="203">
        <v>1.7</v>
      </c>
      <c r="M40" s="203">
        <v>0</v>
      </c>
      <c r="N40" s="203">
        <v>1.17</v>
      </c>
      <c r="O40" s="203">
        <v>1.94</v>
      </c>
      <c r="P40" s="203">
        <v>2.66</v>
      </c>
      <c r="Q40" s="203">
        <v>0.1</v>
      </c>
      <c r="R40" s="203">
        <v>0.41</v>
      </c>
      <c r="S40" s="203">
        <v>0.26</v>
      </c>
      <c r="T40" s="203">
        <v>0</v>
      </c>
      <c r="U40" s="203">
        <v>10.7</v>
      </c>
      <c r="V40" s="203">
        <v>0.2</v>
      </c>
      <c r="W40" s="203">
        <v>0.33</v>
      </c>
      <c r="X40" s="203">
        <v>1.45</v>
      </c>
      <c r="Y40" s="203">
        <v>0</v>
      </c>
      <c r="Z40" s="203">
        <v>2.72</v>
      </c>
      <c r="AA40" s="203">
        <v>0.88</v>
      </c>
      <c r="AB40" s="203">
        <v>0</v>
      </c>
      <c r="AC40" s="203">
        <v>10.35</v>
      </c>
      <c r="AD40" s="203">
        <v>0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9.01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11.28</v>
      </c>
      <c r="E41" s="203">
        <v>0</v>
      </c>
      <c r="F41" s="203">
        <v>0</v>
      </c>
      <c r="G41" s="203">
        <v>13.65</v>
      </c>
      <c r="H41" s="203">
        <v>0</v>
      </c>
      <c r="I41" s="203">
        <v>5.98</v>
      </c>
      <c r="J41" s="203">
        <v>17.54</v>
      </c>
      <c r="K41" s="203">
        <v>77.53</v>
      </c>
      <c r="L41" s="203">
        <v>1.7</v>
      </c>
      <c r="M41" s="203">
        <v>0</v>
      </c>
      <c r="N41" s="203">
        <v>1.17</v>
      </c>
      <c r="O41" s="203">
        <v>1.94</v>
      </c>
      <c r="P41" s="203">
        <v>2.66</v>
      </c>
      <c r="Q41" s="203">
        <v>0.1</v>
      </c>
      <c r="R41" s="203">
        <v>0.41</v>
      </c>
      <c r="S41" s="203">
        <v>0.26</v>
      </c>
      <c r="T41" s="203">
        <v>0</v>
      </c>
      <c r="U41" s="203">
        <v>11.04</v>
      </c>
      <c r="V41" s="203">
        <v>0.19</v>
      </c>
      <c r="W41" s="203">
        <v>0.33</v>
      </c>
      <c r="X41" s="203">
        <v>1.45</v>
      </c>
      <c r="Y41" s="203">
        <v>0</v>
      </c>
      <c r="Z41" s="203">
        <v>2.72</v>
      </c>
      <c r="AA41" s="203">
        <v>0.88</v>
      </c>
      <c r="AB41" s="203">
        <v>0</v>
      </c>
      <c r="AC41" s="203">
        <v>10.35</v>
      </c>
      <c r="AD41" s="203">
        <v>0</v>
      </c>
      <c r="AE41" s="203">
        <v>0</v>
      </c>
      <c r="AF41" s="203">
        <v>0</v>
      </c>
      <c r="AG41" s="203">
        <v>24.11</v>
      </c>
      <c r="AH41" s="203">
        <v>0</v>
      </c>
      <c r="AI41" s="203">
        <v>28.93</v>
      </c>
      <c r="AJ41" s="203">
        <v>0</v>
      </c>
      <c r="AK41" s="203">
        <v>9.01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11.2</v>
      </c>
      <c r="E42" s="203">
        <v>0</v>
      </c>
      <c r="F42" s="203">
        <v>0</v>
      </c>
      <c r="G42" s="203">
        <v>13.65</v>
      </c>
      <c r="H42" s="203">
        <v>0</v>
      </c>
      <c r="I42" s="203">
        <v>5.98</v>
      </c>
      <c r="J42" s="203">
        <v>17.54</v>
      </c>
      <c r="K42" s="203">
        <v>77.62</v>
      </c>
      <c r="L42" s="203">
        <v>1.7</v>
      </c>
      <c r="M42" s="203">
        <v>0</v>
      </c>
      <c r="N42" s="203">
        <v>1.17</v>
      </c>
      <c r="O42" s="203">
        <v>1.94</v>
      </c>
      <c r="P42" s="203">
        <v>2.66</v>
      </c>
      <c r="Q42" s="203">
        <v>0.1</v>
      </c>
      <c r="R42" s="203">
        <v>0.41</v>
      </c>
      <c r="S42" s="203">
        <v>0.26</v>
      </c>
      <c r="T42" s="203">
        <v>0</v>
      </c>
      <c r="U42" s="203">
        <v>8.1999999999999993</v>
      </c>
      <c r="V42" s="203">
        <v>0.19</v>
      </c>
      <c r="W42" s="203">
        <v>0.33</v>
      </c>
      <c r="X42" s="203">
        <v>1.45</v>
      </c>
      <c r="Y42" s="203">
        <v>0</v>
      </c>
      <c r="Z42" s="203">
        <v>2.72</v>
      </c>
      <c r="AA42" s="203">
        <v>0.88</v>
      </c>
      <c r="AB42" s="203">
        <v>0</v>
      </c>
      <c r="AC42" s="203">
        <v>10.35</v>
      </c>
      <c r="AD42" s="203">
        <v>0</v>
      </c>
      <c r="AE42" s="203">
        <v>0</v>
      </c>
      <c r="AF42" s="203">
        <v>0</v>
      </c>
      <c r="AG42" s="203">
        <v>24.11</v>
      </c>
      <c r="AH42" s="203">
        <v>0</v>
      </c>
      <c r="AI42" s="203">
        <v>28.93</v>
      </c>
      <c r="AJ42" s="203">
        <v>0</v>
      </c>
      <c r="AK42" s="203">
        <v>9.01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11.15</v>
      </c>
      <c r="E43" s="203">
        <v>0</v>
      </c>
      <c r="F43" s="203">
        <v>0</v>
      </c>
      <c r="G43" s="203">
        <v>13.65</v>
      </c>
      <c r="H43" s="203">
        <v>0</v>
      </c>
      <c r="I43" s="203">
        <v>5.98</v>
      </c>
      <c r="J43" s="203">
        <v>17.54</v>
      </c>
      <c r="K43" s="203">
        <v>77.62</v>
      </c>
      <c r="L43" s="203">
        <v>13.03</v>
      </c>
      <c r="M43" s="203">
        <v>0</v>
      </c>
      <c r="N43" s="203">
        <v>1.17</v>
      </c>
      <c r="O43" s="203">
        <v>1.94</v>
      </c>
      <c r="P43" s="203">
        <v>2.66</v>
      </c>
      <c r="Q43" s="203">
        <v>1.69</v>
      </c>
      <c r="R43" s="203">
        <v>5.22</v>
      </c>
      <c r="S43" s="203">
        <v>3.01</v>
      </c>
      <c r="T43" s="203">
        <v>0</v>
      </c>
      <c r="U43" s="203">
        <v>8.1999999999999993</v>
      </c>
      <c r="V43" s="203">
        <v>2.1</v>
      </c>
      <c r="W43" s="203">
        <v>0.33</v>
      </c>
      <c r="X43" s="203">
        <v>1.45</v>
      </c>
      <c r="Y43" s="203">
        <v>0</v>
      </c>
      <c r="Z43" s="203">
        <v>2.72</v>
      </c>
      <c r="AA43" s="203">
        <v>11.37</v>
      </c>
      <c r="AB43" s="203">
        <v>0</v>
      </c>
      <c r="AC43" s="203">
        <v>10.35</v>
      </c>
      <c r="AD43" s="203">
        <v>0</v>
      </c>
      <c r="AE43" s="203">
        <v>0</v>
      </c>
      <c r="AF43" s="203">
        <v>0</v>
      </c>
      <c r="AG43" s="203">
        <v>24.11</v>
      </c>
      <c r="AH43" s="203">
        <v>0</v>
      </c>
      <c r="AI43" s="203">
        <v>28.93</v>
      </c>
      <c r="AJ43" s="203">
        <v>0</v>
      </c>
      <c r="AK43" s="203">
        <v>9.01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11.15</v>
      </c>
      <c r="E44" s="203">
        <v>0</v>
      </c>
      <c r="F44" s="203">
        <v>0</v>
      </c>
      <c r="G44" s="203">
        <v>13.65</v>
      </c>
      <c r="H44" s="203">
        <v>0</v>
      </c>
      <c r="I44" s="203">
        <v>5.98</v>
      </c>
      <c r="J44" s="203">
        <v>17.54</v>
      </c>
      <c r="K44" s="203">
        <v>77.62</v>
      </c>
      <c r="L44" s="203">
        <v>32.42</v>
      </c>
      <c r="M44" s="203">
        <v>0</v>
      </c>
      <c r="N44" s="203">
        <v>1.17</v>
      </c>
      <c r="O44" s="203">
        <v>1.94</v>
      </c>
      <c r="P44" s="203">
        <v>2.66</v>
      </c>
      <c r="Q44" s="203">
        <v>1.69</v>
      </c>
      <c r="R44" s="203">
        <v>5.22</v>
      </c>
      <c r="S44" s="203">
        <v>3.01</v>
      </c>
      <c r="T44" s="203">
        <v>0</v>
      </c>
      <c r="U44" s="203">
        <v>8.1999999999999993</v>
      </c>
      <c r="V44" s="203">
        <v>2.2000000000000002</v>
      </c>
      <c r="W44" s="203">
        <v>0.33</v>
      </c>
      <c r="X44" s="203">
        <v>1.45</v>
      </c>
      <c r="Y44" s="203">
        <v>0</v>
      </c>
      <c r="Z44" s="203">
        <v>2.72</v>
      </c>
      <c r="AA44" s="203">
        <v>11.37</v>
      </c>
      <c r="AB44" s="203">
        <v>0</v>
      </c>
      <c r="AC44" s="203">
        <v>10.35</v>
      </c>
      <c r="AD44" s="203">
        <v>0</v>
      </c>
      <c r="AE44" s="203">
        <v>0</v>
      </c>
      <c r="AF44" s="203">
        <v>0</v>
      </c>
      <c r="AG44" s="203">
        <v>24.11</v>
      </c>
      <c r="AH44" s="203">
        <v>0</v>
      </c>
      <c r="AI44" s="203">
        <v>28.93</v>
      </c>
      <c r="AJ44" s="203">
        <v>0</v>
      </c>
      <c r="AK44" s="203">
        <v>9.01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11.09</v>
      </c>
      <c r="E45" s="203">
        <v>0</v>
      </c>
      <c r="F45" s="203">
        <v>0</v>
      </c>
      <c r="G45" s="203">
        <v>13.65</v>
      </c>
      <c r="H45" s="203">
        <v>0</v>
      </c>
      <c r="I45" s="203">
        <v>5.98</v>
      </c>
      <c r="J45" s="203">
        <v>17.54</v>
      </c>
      <c r="K45" s="203">
        <v>77.62</v>
      </c>
      <c r="L45" s="203">
        <v>32.42</v>
      </c>
      <c r="M45" s="203">
        <v>0</v>
      </c>
      <c r="N45" s="203">
        <v>1.17</v>
      </c>
      <c r="O45" s="203">
        <v>1.94</v>
      </c>
      <c r="P45" s="203">
        <v>2.66</v>
      </c>
      <c r="Q45" s="203">
        <v>1.69</v>
      </c>
      <c r="R45" s="203">
        <v>5.22</v>
      </c>
      <c r="S45" s="203">
        <v>3.01</v>
      </c>
      <c r="T45" s="203">
        <v>0</v>
      </c>
      <c r="U45" s="203">
        <v>8.1999999999999993</v>
      </c>
      <c r="V45" s="203">
        <v>2.2799999999999998</v>
      </c>
      <c r="W45" s="203">
        <v>0.33</v>
      </c>
      <c r="X45" s="203">
        <v>1.45</v>
      </c>
      <c r="Y45" s="203">
        <v>0</v>
      </c>
      <c r="Z45" s="203">
        <v>2.72</v>
      </c>
      <c r="AA45" s="203">
        <v>11.37</v>
      </c>
      <c r="AB45" s="203">
        <v>0</v>
      </c>
      <c r="AC45" s="203">
        <v>10.35</v>
      </c>
      <c r="AD45" s="203">
        <v>0</v>
      </c>
      <c r="AE45" s="203">
        <v>0</v>
      </c>
      <c r="AF45" s="203">
        <v>0</v>
      </c>
      <c r="AG45" s="203">
        <v>24.11</v>
      </c>
      <c r="AH45" s="203">
        <v>0</v>
      </c>
      <c r="AI45" s="203">
        <v>28.93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11.09</v>
      </c>
      <c r="E46" s="203">
        <v>0</v>
      </c>
      <c r="F46" s="203">
        <v>0</v>
      </c>
      <c r="G46" s="203">
        <v>13.65</v>
      </c>
      <c r="H46" s="203">
        <v>0</v>
      </c>
      <c r="I46" s="203">
        <v>5.98</v>
      </c>
      <c r="J46" s="203">
        <v>17.54</v>
      </c>
      <c r="K46" s="203">
        <v>77.62</v>
      </c>
      <c r="L46" s="203">
        <v>32.42</v>
      </c>
      <c r="M46" s="203">
        <v>0</v>
      </c>
      <c r="N46" s="203">
        <v>1.17</v>
      </c>
      <c r="O46" s="203">
        <v>1.94</v>
      </c>
      <c r="P46" s="203">
        <v>2.66</v>
      </c>
      <c r="Q46" s="203">
        <v>1.69</v>
      </c>
      <c r="R46" s="203">
        <v>5.22</v>
      </c>
      <c r="S46" s="203">
        <v>3.01</v>
      </c>
      <c r="T46" s="203">
        <v>0</v>
      </c>
      <c r="U46" s="203">
        <v>8.1999999999999993</v>
      </c>
      <c r="V46" s="203">
        <v>2.2799999999999998</v>
      </c>
      <c r="W46" s="203">
        <v>0.33</v>
      </c>
      <c r="X46" s="203">
        <v>1.45</v>
      </c>
      <c r="Y46" s="203">
        <v>0</v>
      </c>
      <c r="Z46" s="203">
        <v>2.72</v>
      </c>
      <c r="AA46" s="203">
        <v>11.37</v>
      </c>
      <c r="AB46" s="203">
        <v>0</v>
      </c>
      <c r="AC46" s="203">
        <v>10.35</v>
      </c>
      <c r="AD46" s="203">
        <v>0</v>
      </c>
      <c r="AE46" s="203">
        <v>0</v>
      </c>
      <c r="AF46" s="203">
        <v>0</v>
      </c>
      <c r="AG46" s="203">
        <v>24.11</v>
      </c>
      <c r="AH46" s="203">
        <v>0</v>
      </c>
      <c r="AI46" s="203">
        <v>28.93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11.04</v>
      </c>
      <c r="E47" s="203">
        <v>0</v>
      </c>
      <c r="F47" s="203">
        <v>0</v>
      </c>
      <c r="G47" s="203">
        <v>13.65</v>
      </c>
      <c r="H47" s="203">
        <v>0</v>
      </c>
      <c r="I47" s="203">
        <v>5.98</v>
      </c>
      <c r="J47" s="203">
        <v>17.54</v>
      </c>
      <c r="K47" s="203">
        <v>77.62</v>
      </c>
      <c r="L47" s="203">
        <v>32.42</v>
      </c>
      <c r="M47" s="203">
        <v>0</v>
      </c>
      <c r="N47" s="203">
        <v>1.17</v>
      </c>
      <c r="O47" s="203">
        <v>1.94</v>
      </c>
      <c r="P47" s="203">
        <v>2.66</v>
      </c>
      <c r="Q47" s="203">
        <v>1.69</v>
      </c>
      <c r="R47" s="203">
        <v>5.22</v>
      </c>
      <c r="S47" s="203">
        <v>3.01</v>
      </c>
      <c r="T47" s="203">
        <v>0</v>
      </c>
      <c r="U47" s="203">
        <v>8.1999999999999993</v>
      </c>
      <c r="V47" s="203">
        <v>2.2799999999999998</v>
      </c>
      <c r="W47" s="203">
        <v>0.33</v>
      </c>
      <c r="X47" s="203">
        <v>1.45</v>
      </c>
      <c r="Y47" s="203">
        <v>0</v>
      </c>
      <c r="Z47" s="203">
        <v>2.72</v>
      </c>
      <c r="AA47" s="203">
        <v>11.37</v>
      </c>
      <c r="AB47" s="203">
        <v>0</v>
      </c>
      <c r="AC47" s="203">
        <v>10.35</v>
      </c>
      <c r="AD47" s="203">
        <v>0</v>
      </c>
      <c r="AE47" s="203">
        <v>0</v>
      </c>
      <c r="AF47" s="203">
        <v>0</v>
      </c>
      <c r="AG47" s="203">
        <v>24.11</v>
      </c>
      <c r="AH47" s="203">
        <v>0</v>
      </c>
      <c r="AI47" s="203">
        <v>28.93</v>
      </c>
      <c r="AJ47" s="203">
        <v>0</v>
      </c>
      <c r="AK47" s="203">
        <v>9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11.04</v>
      </c>
      <c r="E48" s="203">
        <v>0</v>
      </c>
      <c r="F48" s="203">
        <v>0</v>
      </c>
      <c r="G48" s="203">
        <v>13.65</v>
      </c>
      <c r="H48" s="203">
        <v>0</v>
      </c>
      <c r="I48" s="203">
        <v>5.98</v>
      </c>
      <c r="J48" s="203">
        <v>17.54</v>
      </c>
      <c r="K48" s="203">
        <v>77.62</v>
      </c>
      <c r="L48" s="203">
        <v>32.42</v>
      </c>
      <c r="M48" s="203">
        <v>0</v>
      </c>
      <c r="N48" s="203">
        <v>1.17</v>
      </c>
      <c r="O48" s="203">
        <v>1.94</v>
      </c>
      <c r="P48" s="203">
        <v>2.66</v>
      </c>
      <c r="Q48" s="203">
        <v>1.69</v>
      </c>
      <c r="R48" s="203">
        <v>5.22</v>
      </c>
      <c r="S48" s="203">
        <v>3.01</v>
      </c>
      <c r="T48" s="203">
        <v>0</v>
      </c>
      <c r="U48" s="203">
        <v>8.1999999999999993</v>
      </c>
      <c r="V48" s="203">
        <v>2.2799999999999998</v>
      </c>
      <c r="W48" s="203">
        <v>0.33</v>
      </c>
      <c r="X48" s="203">
        <v>1.45</v>
      </c>
      <c r="Y48" s="203">
        <v>0</v>
      </c>
      <c r="Z48" s="203">
        <v>9.3800000000000008</v>
      </c>
      <c r="AA48" s="203">
        <v>11.37</v>
      </c>
      <c r="AB48" s="203">
        <v>0</v>
      </c>
      <c r="AC48" s="203">
        <v>10.35</v>
      </c>
      <c r="AD48" s="203">
        <v>0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9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10.93</v>
      </c>
      <c r="E49" s="203">
        <v>0</v>
      </c>
      <c r="F49" s="203">
        <v>0</v>
      </c>
      <c r="G49" s="203">
        <v>13.65</v>
      </c>
      <c r="H49" s="203">
        <v>0</v>
      </c>
      <c r="I49" s="203">
        <v>5.98</v>
      </c>
      <c r="J49" s="203">
        <v>17.54</v>
      </c>
      <c r="K49" s="203">
        <v>77.48</v>
      </c>
      <c r="L49" s="203">
        <v>32.42</v>
      </c>
      <c r="M49" s="203">
        <v>0</v>
      </c>
      <c r="N49" s="203">
        <v>1.17</v>
      </c>
      <c r="O49" s="203">
        <v>1.94</v>
      </c>
      <c r="P49" s="203">
        <v>2.66</v>
      </c>
      <c r="Q49" s="203">
        <v>1.07</v>
      </c>
      <c r="R49" s="203">
        <v>4.4800000000000004</v>
      </c>
      <c r="S49" s="203">
        <v>2.73</v>
      </c>
      <c r="T49" s="203">
        <v>0</v>
      </c>
      <c r="U49" s="203">
        <v>17.43</v>
      </c>
      <c r="V49" s="203">
        <v>2.2799999999999998</v>
      </c>
      <c r="W49" s="203">
        <v>3.75</v>
      </c>
      <c r="X49" s="203">
        <v>17.3</v>
      </c>
      <c r="Y49" s="203">
        <v>0</v>
      </c>
      <c r="Z49" s="203">
        <v>9.3800000000000008</v>
      </c>
      <c r="AA49" s="203">
        <v>11.37</v>
      </c>
      <c r="AB49" s="203">
        <v>0</v>
      </c>
      <c r="AC49" s="203">
        <v>10.35</v>
      </c>
      <c r="AD49" s="203">
        <v>0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9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10.93</v>
      </c>
      <c r="E50" s="203">
        <v>0</v>
      </c>
      <c r="F50" s="203">
        <v>0</v>
      </c>
      <c r="G50" s="203">
        <v>13.65</v>
      </c>
      <c r="H50" s="203">
        <v>0</v>
      </c>
      <c r="I50" s="203">
        <v>5.98</v>
      </c>
      <c r="J50" s="203">
        <v>17.54</v>
      </c>
      <c r="K50" s="203">
        <v>77.48</v>
      </c>
      <c r="L50" s="203">
        <v>32.42</v>
      </c>
      <c r="M50" s="203">
        <v>0</v>
      </c>
      <c r="N50" s="203">
        <v>1.17</v>
      </c>
      <c r="O50" s="203">
        <v>1.94</v>
      </c>
      <c r="P50" s="203">
        <v>2.66</v>
      </c>
      <c r="Q50" s="203">
        <v>1.1399999999999999</v>
      </c>
      <c r="R50" s="203">
        <v>5.18</v>
      </c>
      <c r="S50" s="203">
        <v>2.94</v>
      </c>
      <c r="T50" s="203">
        <v>0</v>
      </c>
      <c r="U50" s="203">
        <v>14.56</v>
      </c>
      <c r="V50" s="203">
        <v>2.2799999999999998</v>
      </c>
      <c r="W50" s="203">
        <v>3.75</v>
      </c>
      <c r="X50" s="203">
        <v>17.48</v>
      </c>
      <c r="Y50" s="203">
        <v>0</v>
      </c>
      <c r="Z50" s="203">
        <v>19.95</v>
      </c>
      <c r="AA50" s="203">
        <v>11.37</v>
      </c>
      <c r="AB50" s="203">
        <v>0</v>
      </c>
      <c r="AC50" s="203">
        <v>10.35</v>
      </c>
      <c r="AD50" s="203">
        <v>0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9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10.88</v>
      </c>
      <c r="E51" s="203">
        <v>0</v>
      </c>
      <c r="F51" s="203">
        <v>0</v>
      </c>
      <c r="G51" s="203">
        <v>13.65</v>
      </c>
      <c r="H51" s="203">
        <v>0</v>
      </c>
      <c r="I51" s="203">
        <v>5.98</v>
      </c>
      <c r="J51" s="203">
        <v>17.54</v>
      </c>
      <c r="K51" s="203">
        <v>77.48</v>
      </c>
      <c r="L51" s="203">
        <v>32.42</v>
      </c>
      <c r="M51" s="203">
        <v>0</v>
      </c>
      <c r="N51" s="203">
        <v>1.17</v>
      </c>
      <c r="O51" s="203">
        <v>1.94</v>
      </c>
      <c r="P51" s="203">
        <v>2.66</v>
      </c>
      <c r="Q51" s="203">
        <v>1.1399999999999999</v>
      </c>
      <c r="R51" s="203">
        <v>5.18</v>
      </c>
      <c r="S51" s="203">
        <v>2.94</v>
      </c>
      <c r="T51" s="203">
        <v>0</v>
      </c>
      <c r="U51" s="203">
        <v>11.93</v>
      </c>
      <c r="V51" s="203">
        <v>2.2599999999999998</v>
      </c>
      <c r="W51" s="203">
        <v>3.75</v>
      </c>
      <c r="X51" s="203">
        <v>17.48</v>
      </c>
      <c r="Y51" s="203">
        <v>0</v>
      </c>
      <c r="Z51" s="203">
        <v>28.61</v>
      </c>
      <c r="AA51" s="203">
        <v>7.81</v>
      </c>
      <c r="AB51" s="203">
        <v>0</v>
      </c>
      <c r="AC51" s="203">
        <v>10.35</v>
      </c>
      <c r="AD51" s="203">
        <v>0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9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10.88</v>
      </c>
      <c r="E52" s="203">
        <v>0</v>
      </c>
      <c r="F52" s="203">
        <v>0</v>
      </c>
      <c r="G52" s="203">
        <v>13.65</v>
      </c>
      <c r="H52" s="203">
        <v>0</v>
      </c>
      <c r="I52" s="203">
        <v>5.98</v>
      </c>
      <c r="J52" s="203">
        <v>17.54</v>
      </c>
      <c r="K52" s="203">
        <v>77.62</v>
      </c>
      <c r="L52" s="203">
        <v>32.42</v>
      </c>
      <c r="M52" s="203">
        <v>0</v>
      </c>
      <c r="N52" s="203">
        <v>1.17</v>
      </c>
      <c r="O52" s="203">
        <v>1.94</v>
      </c>
      <c r="P52" s="203">
        <v>2.66</v>
      </c>
      <c r="Q52" s="203">
        <v>1.1399999999999999</v>
      </c>
      <c r="R52" s="203">
        <v>5.18</v>
      </c>
      <c r="S52" s="203">
        <v>2.94</v>
      </c>
      <c r="T52" s="203">
        <v>0</v>
      </c>
      <c r="U52" s="203">
        <v>12.27</v>
      </c>
      <c r="V52" s="203">
        <v>2.2599999999999998</v>
      </c>
      <c r="W52" s="203">
        <v>3.75</v>
      </c>
      <c r="X52" s="203">
        <v>17.48</v>
      </c>
      <c r="Y52" s="203">
        <v>0</v>
      </c>
      <c r="Z52" s="203">
        <v>37.26</v>
      </c>
      <c r="AA52" s="203">
        <v>7.81</v>
      </c>
      <c r="AB52" s="203">
        <v>0</v>
      </c>
      <c r="AC52" s="203">
        <v>10.35</v>
      </c>
      <c r="AD52" s="203">
        <v>0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9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10.88</v>
      </c>
      <c r="E53" s="203">
        <v>0</v>
      </c>
      <c r="F53" s="203">
        <v>0</v>
      </c>
      <c r="G53" s="203">
        <v>13.65</v>
      </c>
      <c r="H53" s="203">
        <v>0</v>
      </c>
      <c r="I53" s="203">
        <v>5.98</v>
      </c>
      <c r="J53" s="203">
        <v>17.54</v>
      </c>
      <c r="K53" s="203">
        <v>77.62</v>
      </c>
      <c r="L53" s="203">
        <v>32.42</v>
      </c>
      <c r="M53" s="203">
        <v>0</v>
      </c>
      <c r="N53" s="203">
        <v>1.17</v>
      </c>
      <c r="O53" s="203">
        <v>1.94</v>
      </c>
      <c r="P53" s="203">
        <v>2.66</v>
      </c>
      <c r="Q53" s="203">
        <v>1.1399999999999999</v>
      </c>
      <c r="R53" s="203">
        <v>5.18</v>
      </c>
      <c r="S53" s="203">
        <v>2.94</v>
      </c>
      <c r="T53" s="203">
        <v>0</v>
      </c>
      <c r="U53" s="203">
        <v>12.61</v>
      </c>
      <c r="V53" s="203">
        <v>2.4900000000000002</v>
      </c>
      <c r="W53" s="203">
        <v>3.63</v>
      </c>
      <c r="X53" s="203">
        <v>17.48</v>
      </c>
      <c r="Y53" s="203">
        <v>0</v>
      </c>
      <c r="Z53" s="203">
        <v>37.26</v>
      </c>
      <c r="AA53" s="203">
        <v>7.81</v>
      </c>
      <c r="AB53" s="203">
        <v>0</v>
      </c>
      <c r="AC53" s="203">
        <v>10.35</v>
      </c>
      <c r="AD53" s="203">
        <v>0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9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10.88</v>
      </c>
      <c r="E54" s="203">
        <v>0</v>
      </c>
      <c r="F54" s="203">
        <v>0</v>
      </c>
      <c r="G54" s="203">
        <v>13.65</v>
      </c>
      <c r="H54" s="203">
        <v>0</v>
      </c>
      <c r="I54" s="203">
        <v>5.98</v>
      </c>
      <c r="J54" s="203">
        <v>17.54</v>
      </c>
      <c r="K54" s="203">
        <v>77.62</v>
      </c>
      <c r="L54" s="203">
        <v>32.42</v>
      </c>
      <c r="M54" s="203">
        <v>0</v>
      </c>
      <c r="N54" s="203">
        <v>1.17</v>
      </c>
      <c r="O54" s="203">
        <v>1.94</v>
      </c>
      <c r="P54" s="203">
        <v>2.66</v>
      </c>
      <c r="Q54" s="203">
        <v>1.1399999999999999</v>
      </c>
      <c r="R54" s="203">
        <v>5.18</v>
      </c>
      <c r="S54" s="203">
        <v>2.94</v>
      </c>
      <c r="T54" s="203">
        <v>0</v>
      </c>
      <c r="U54" s="203">
        <v>12.95</v>
      </c>
      <c r="V54" s="203">
        <v>2.4900000000000002</v>
      </c>
      <c r="W54" s="203">
        <v>3.63</v>
      </c>
      <c r="X54" s="203">
        <v>17.48</v>
      </c>
      <c r="Y54" s="203">
        <v>0</v>
      </c>
      <c r="Z54" s="203">
        <v>37.26</v>
      </c>
      <c r="AA54" s="203">
        <v>7.81</v>
      </c>
      <c r="AB54" s="203">
        <v>0</v>
      </c>
      <c r="AC54" s="203">
        <v>10.35</v>
      </c>
      <c r="AD54" s="203">
        <v>0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9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10.83</v>
      </c>
      <c r="E55" s="203">
        <v>0</v>
      </c>
      <c r="F55" s="203">
        <v>0</v>
      </c>
      <c r="G55" s="203">
        <v>13.65</v>
      </c>
      <c r="H55" s="203">
        <v>0</v>
      </c>
      <c r="I55" s="203">
        <v>5.98</v>
      </c>
      <c r="J55" s="203">
        <v>17.54</v>
      </c>
      <c r="K55" s="203">
        <v>77.62</v>
      </c>
      <c r="L55" s="203">
        <v>32.42</v>
      </c>
      <c r="M55" s="203">
        <v>0</v>
      </c>
      <c r="N55" s="203">
        <v>1.17</v>
      </c>
      <c r="O55" s="203">
        <v>1.94</v>
      </c>
      <c r="P55" s="203">
        <v>2.66</v>
      </c>
      <c r="Q55" s="203">
        <v>1.1399999999999999</v>
      </c>
      <c r="R55" s="203">
        <v>5.18</v>
      </c>
      <c r="S55" s="203">
        <v>2.94</v>
      </c>
      <c r="T55" s="203">
        <v>0</v>
      </c>
      <c r="U55" s="203">
        <v>10.58</v>
      </c>
      <c r="V55" s="203">
        <v>2.4900000000000002</v>
      </c>
      <c r="W55" s="203">
        <v>3.63</v>
      </c>
      <c r="X55" s="203">
        <v>17.48</v>
      </c>
      <c r="Y55" s="203">
        <v>0</v>
      </c>
      <c r="Z55" s="203">
        <v>37.26</v>
      </c>
      <c r="AA55" s="203">
        <v>7.81</v>
      </c>
      <c r="AB55" s="203">
        <v>0</v>
      </c>
      <c r="AC55" s="203">
        <v>10.35</v>
      </c>
      <c r="AD55" s="203">
        <v>0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9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10.83</v>
      </c>
      <c r="E56" s="203">
        <v>0</v>
      </c>
      <c r="F56" s="203">
        <v>0</v>
      </c>
      <c r="G56" s="203">
        <v>13.65</v>
      </c>
      <c r="H56" s="203">
        <v>0</v>
      </c>
      <c r="I56" s="203">
        <v>5.98</v>
      </c>
      <c r="J56" s="203">
        <v>17.54</v>
      </c>
      <c r="K56" s="203">
        <v>77.62</v>
      </c>
      <c r="L56" s="203">
        <v>32.42</v>
      </c>
      <c r="M56" s="203">
        <v>0</v>
      </c>
      <c r="N56" s="203">
        <v>1.17</v>
      </c>
      <c r="O56" s="203">
        <v>1.94</v>
      </c>
      <c r="P56" s="203">
        <v>2.66</v>
      </c>
      <c r="Q56" s="203">
        <v>1.1399999999999999</v>
      </c>
      <c r="R56" s="203">
        <v>5.18</v>
      </c>
      <c r="S56" s="203">
        <v>2.94</v>
      </c>
      <c r="T56" s="203">
        <v>0</v>
      </c>
      <c r="U56" s="203">
        <v>10.58</v>
      </c>
      <c r="V56" s="203">
        <v>2.4900000000000002</v>
      </c>
      <c r="W56" s="203">
        <v>3.63</v>
      </c>
      <c r="X56" s="203">
        <v>17.48</v>
      </c>
      <c r="Y56" s="203">
        <v>0</v>
      </c>
      <c r="Z56" s="203">
        <v>37.26</v>
      </c>
      <c r="AA56" s="203">
        <v>7.81</v>
      </c>
      <c r="AB56" s="203">
        <v>0</v>
      </c>
      <c r="AC56" s="203">
        <v>10.35</v>
      </c>
      <c r="AD56" s="203">
        <v>0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9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10.83</v>
      </c>
      <c r="E57" s="203">
        <v>0</v>
      </c>
      <c r="F57" s="203">
        <v>0</v>
      </c>
      <c r="G57" s="203">
        <v>13.65</v>
      </c>
      <c r="H57" s="203">
        <v>0</v>
      </c>
      <c r="I57" s="203">
        <v>5.98</v>
      </c>
      <c r="J57" s="203">
        <v>17.54</v>
      </c>
      <c r="K57" s="203">
        <v>77.62</v>
      </c>
      <c r="L57" s="203">
        <v>32.42</v>
      </c>
      <c r="M57" s="203">
        <v>0</v>
      </c>
      <c r="N57" s="203">
        <v>1.17</v>
      </c>
      <c r="O57" s="203">
        <v>1.94</v>
      </c>
      <c r="P57" s="203">
        <v>2.66</v>
      </c>
      <c r="Q57" s="203">
        <v>1.1399999999999999</v>
      </c>
      <c r="R57" s="203">
        <v>5.18</v>
      </c>
      <c r="S57" s="203">
        <v>2.94</v>
      </c>
      <c r="T57" s="203">
        <v>0</v>
      </c>
      <c r="U57" s="203">
        <v>10.58</v>
      </c>
      <c r="V57" s="203">
        <v>2.4900000000000002</v>
      </c>
      <c r="W57" s="203">
        <v>3.63</v>
      </c>
      <c r="X57" s="203">
        <v>17.48</v>
      </c>
      <c r="Y57" s="203">
        <v>0</v>
      </c>
      <c r="Z57" s="203">
        <v>37.26</v>
      </c>
      <c r="AA57" s="203">
        <v>7.81</v>
      </c>
      <c r="AB57" s="203">
        <v>0</v>
      </c>
      <c r="AC57" s="203">
        <v>10.35</v>
      </c>
      <c r="AD57" s="203">
        <v>0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9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10.83</v>
      </c>
      <c r="E58" s="203">
        <v>0</v>
      </c>
      <c r="F58" s="203">
        <v>0</v>
      </c>
      <c r="G58" s="203">
        <v>13.65</v>
      </c>
      <c r="H58" s="203">
        <v>0</v>
      </c>
      <c r="I58" s="203">
        <v>5.98</v>
      </c>
      <c r="J58" s="203">
        <v>17.54</v>
      </c>
      <c r="K58" s="203">
        <v>77.62</v>
      </c>
      <c r="L58" s="203">
        <v>32.42</v>
      </c>
      <c r="M58" s="203">
        <v>0</v>
      </c>
      <c r="N58" s="203">
        <v>1.17</v>
      </c>
      <c r="O58" s="203">
        <v>1.94</v>
      </c>
      <c r="P58" s="203">
        <v>2.66</v>
      </c>
      <c r="Q58" s="203">
        <v>1.1399999999999999</v>
      </c>
      <c r="R58" s="203">
        <v>5.18</v>
      </c>
      <c r="S58" s="203">
        <v>2.94</v>
      </c>
      <c r="T58" s="203">
        <v>0</v>
      </c>
      <c r="U58" s="203">
        <v>10.58</v>
      </c>
      <c r="V58" s="203">
        <v>2.4900000000000002</v>
      </c>
      <c r="W58" s="203">
        <v>3.63</v>
      </c>
      <c r="X58" s="203">
        <v>17.48</v>
      </c>
      <c r="Y58" s="203">
        <v>0</v>
      </c>
      <c r="Z58" s="203">
        <v>37.26</v>
      </c>
      <c r="AA58" s="203">
        <v>7.81</v>
      </c>
      <c r="AB58" s="203">
        <v>0</v>
      </c>
      <c r="AC58" s="203">
        <v>10.35</v>
      </c>
      <c r="AD58" s="203">
        <v>0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9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10.8</v>
      </c>
      <c r="E59" s="203">
        <v>0</v>
      </c>
      <c r="F59" s="203">
        <v>0</v>
      </c>
      <c r="G59" s="203">
        <v>13.65</v>
      </c>
      <c r="H59" s="203">
        <v>0</v>
      </c>
      <c r="I59" s="203">
        <v>5.98</v>
      </c>
      <c r="J59" s="203">
        <v>17.54</v>
      </c>
      <c r="K59" s="203">
        <v>77.62</v>
      </c>
      <c r="L59" s="203">
        <v>32.42</v>
      </c>
      <c r="M59" s="203">
        <v>0</v>
      </c>
      <c r="N59" s="203">
        <v>1.17</v>
      </c>
      <c r="O59" s="203">
        <v>1.94</v>
      </c>
      <c r="P59" s="203">
        <v>2.96</v>
      </c>
      <c r="Q59" s="203">
        <v>1.1399999999999999</v>
      </c>
      <c r="R59" s="203">
        <v>5.18</v>
      </c>
      <c r="S59" s="203">
        <v>2.94</v>
      </c>
      <c r="T59" s="203">
        <v>0</v>
      </c>
      <c r="U59" s="203">
        <v>10.58</v>
      </c>
      <c r="V59" s="203">
        <v>2.4900000000000002</v>
      </c>
      <c r="W59" s="203">
        <v>3.75</v>
      </c>
      <c r="X59" s="203">
        <v>17.48</v>
      </c>
      <c r="Y59" s="203">
        <v>0</v>
      </c>
      <c r="Z59" s="203">
        <v>37.26</v>
      </c>
      <c r="AA59" s="203">
        <v>7.81</v>
      </c>
      <c r="AB59" s="203">
        <v>0</v>
      </c>
      <c r="AC59" s="203">
        <v>10.35</v>
      </c>
      <c r="AD59" s="203">
        <v>0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9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10.8</v>
      </c>
      <c r="E60" s="203">
        <v>0</v>
      </c>
      <c r="F60" s="203">
        <v>0</v>
      </c>
      <c r="G60" s="203">
        <v>13.65</v>
      </c>
      <c r="H60" s="203">
        <v>0</v>
      </c>
      <c r="I60" s="203">
        <v>5.98</v>
      </c>
      <c r="J60" s="203">
        <v>17.54</v>
      </c>
      <c r="K60" s="203">
        <v>77.62</v>
      </c>
      <c r="L60" s="203">
        <v>32.42</v>
      </c>
      <c r="M60" s="203">
        <v>0</v>
      </c>
      <c r="N60" s="203">
        <v>1.17</v>
      </c>
      <c r="O60" s="203">
        <v>1.94</v>
      </c>
      <c r="P60" s="203">
        <v>2.66</v>
      </c>
      <c r="Q60" s="203">
        <v>1.1399999999999999</v>
      </c>
      <c r="R60" s="203">
        <v>5.18</v>
      </c>
      <c r="S60" s="203">
        <v>2.94</v>
      </c>
      <c r="T60" s="203">
        <v>0</v>
      </c>
      <c r="U60" s="203">
        <v>10.58</v>
      </c>
      <c r="V60" s="203">
        <v>2.4900000000000002</v>
      </c>
      <c r="W60" s="203">
        <v>3.75</v>
      </c>
      <c r="X60" s="203">
        <v>17.48</v>
      </c>
      <c r="Y60" s="203">
        <v>0</v>
      </c>
      <c r="Z60" s="203">
        <v>37.26</v>
      </c>
      <c r="AA60" s="203">
        <v>7.81</v>
      </c>
      <c r="AB60" s="203">
        <v>0</v>
      </c>
      <c r="AC60" s="203">
        <v>10.35</v>
      </c>
      <c r="AD60" s="203">
        <v>0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9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10.8</v>
      </c>
      <c r="E61" s="203">
        <v>0</v>
      </c>
      <c r="F61" s="203">
        <v>0</v>
      </c>
      <c r="G61" s="203">
        <v>13.65</v>
      </c>
      <c r="H61" s="203">
        <v>0</v>
      </c>
      <c r="I61" s="203">
        <v>5.98</v>
      </c>
      <c r="J61" s="203">
        <v>17.54</v>
      </c>
      <c r="K61" s="203">
        <v>77.62</v>
      </c>
      <c r="L61" s="203">
        <v>32.42</v>
      </c>
      <c r="M61" s="203">
        <v>0</v>
      </c>
      <c r="N61" s="203">
        <v>1.17</v>
      </c>
      <c r="O61" s="203">
        <v>1.94</v>
      </c>
      <c r="P61" s="203">
        <v>2.66</v>
      </c>
      <c r="Q61" s="203">
        <v>1.1399999999999999</v>
      </c>
      <c r="R61" s="203">
        <v>5.18</v>
      </c>
      <c r="S61" s="203">
        <v>2.94</v>
      </c>
      <c r="T61" s="203">
        <v>0</v>
      </c>
      <c r="U61" s="203">
        <v>10.58</v>
      </c>
      <c r="V61" s="203">
        <v>2.4900000000000002</v>
      </c>
      <c r="W61" s="203">
        <v>3.75</v>
      </c>
      <c r="X61" s="203">
        <v>17.48</v>
      </c>
      <c r="Y61" s="203">
        <v>0</v>
      </c>
      <c r="Z61" s="203">
        <v>37.26</v>
      </c>
      <c r="AA61" s="203">
        <v>7.81</v>
      </c>
      <c r="AB61" s="203">
        <v>0</v>
      </c>
      <c r="AC61" s="203">
        <v>10.35</v>
      </c>
      <c r="AD61" s="203">
        <v>0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9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10.8</v>
      </c>
      <c r="E62" s="203">
        <v>0</v>
      </c>
      <c r="F62" s="203">
        <v>0</v>
      </c>
      <c r="G62" s="203">
        <v>13.65</v>
      </c>
      <c r="H62" s="203">
        <v>0</v>
      </c>
      <c r="I62" s="203">
        <v>5.98</v>
      </c>
      <c r="J62" s="203">
        <v>17.54</v>
      </c>
      <c r="K62" s="203">
        <v>77.62</v>
      </c>
      <c r="L62" s="203">
        <v>32.42</v>
      </c>
      <c r="M62" s="203">
        <v>0</v>
      </c>
      <c r="N62" s="203">
        <v>1.17</v>
      </c>
      <c r="O62" s="203">
        <v>1.94</v>
      </c>
      <c r="P62" s="203">
        <v>2.66</v>
      </c>
      <c r="Q62" s="203">
        <v>1.1399999999999999</v>
      </c>
      <c r="R62" s="203">
        <v>5.18</v>
      </c>
      <c r="S62" s="203">
        <v>2.94</v>
      </c>
      <c r="T62" s="203">
        <v>0</v>
      </c>
      <c r="U62" s="203">
        <v>13.3</v>
      </c>
      <c r="V62" s="203">
        <v>2.4900000000000002</v>
      </c>
      <c r="W62" s="203">
        <v>3.75</v>
      </c>
      <c r="X62" s="203">
        <v>17.48</v>
      </c>
      <c r="Y62" s="203">
        <v>0</v>
      </c>
      <c r="Z62" s="203">
        <v>37.26</v>
      </c>
      <c r="AA62" s="203">
        <v>7.81</v>
      </c>
      <c r="AB62" s="203">
        <v>0</v>
      </c>
      <c r="AC62" s="203">
        <v>10.35</v>
      </c>
      <c r="AD62" s="203">
        <v>0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9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10.85</v>
      </c>
      <c r="E63" s="203">
        <v>0</v>
      </c>
      <c r="F63" s="203">
        <v>0</v>
      </c>
      <c r="G63" s="203">
        <v>13.65</v>
      </c>
      <c r="H63" s="203">
        <v>0</v>
      </c>
      <c r="I63" s="203">
        <v>5.98</v>
      </c>
      <c r="J63" s="203">
        <v>17.54</v>
      </c>
      <c r="K63" s="203">
        <v>77.48</v>
      </c>
      <c r="L63" s="203">
        <v>32.42</v>
      </c>
      <c r="M63" s="203">
        <v>0</v>
      </c>
      <c r="N63" s="203">
        <v>1.17</v>
      </c>
      <c r="O63" s="203">
        <v>1.94</v>
      </c>
      <c r="P63" s="203">
        <v>2.66</v>
      </c>
      <c r="Q63" s="203">
        <v>1.1399999999999999</v>
      </c>
      <c r="R63" s="203">
        <v>5.18</v>
      </c>
      <c r="S63" s="203">
        <v>2.94</v>
      </c>
      <c r="T63" s="203">
        <v>0</v>
      </c>
      <c r="U63" s="203">
        <v>13.65</v>
      </c>
      <c r="V63" s="203">
        <v>2.4900000000000002</v>
      </c>
      <c r="W63" s="203">
        <v>3.75</v>
      </c>
      <c r="X63" s="203">
        <v>17.48</v>
      </c>
      <c r="Y63" s="203">
        <v>0</v>
      </c>
      <c r="Z63" s="203">
        <v>37.26</v>
      </c>
      <c r="AA63" s="203">
        <v>7.81</v>
      </c>
      <c r="AB63" s="203">
        <v>0</v>
      </c>
      <c r="AC63" s="203">
        <v>10.35</v>
      </c>
      <c r="AD63" s="203">
        <v>0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9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10.85</v>
      </c>
      <c r="E64" s="203">
        <v>0</v>
      </c>
      <c r="F64" s="203">
        <v>0</v>
      </c>
      <c r="G64" s="203">
        <v>13.65</v>
      </c>
      <c r="H64" s="203">
        <v>0</v>
      </c>
      <c r="I64" s="203">
        <v>5.98</v>
      </c>
      <c r="J64" s="203">
        <v>17.54</v>
      </c>
      <c r="K64" s="203">
        <v>77.48</v>
      </c>
      <c r="L64" s="203">
        <v>32.42</v>
      </c>
      <c r="M64" s="203">
        <v>0</v>
      </c>
      <c r="N64" s="203">
        <v>1.17</v>
      </c>
      <c r="O64" s="203">
        <v>1.94</v>
      </c>
      <c r="P64" s="203">
        <v>2.66</v>
      </c>
      <c r="Q64" s="203">
        <v>1.1399999999999999</v>
      </c>
      <c r="R64" s="203">
        <v>5.18</v>
      </c>
      <c r="S64" s="203">
        <v>2.94</v>
      </c>
      <c r="T64" s="203">
        <v>0</v>
      </c>
      <c r="U64" s="203">
        <v>13.99</v>
      </c>
      <c r="V64" s="203">
        <v>2.4900000000000002</v>
      </c>
      <c r="W64" s="203">
        <v>3.75</v>
      </c>
      <c r="X64" s="203">
        <v>17.48</v>
      </c>
      <c r="Y64" s="203">
        <v>0</v>
      </c>
      <c r="Z64" s="203">
        <v>37.26</v>
      </c>
      <c r="AA64" s="203">
        <v>7.81</v>
      </c>
      <c r="AB64" s="203">
        <v>0</v>
      </c>
      <c r="AC64" s="203">
        <v>10.35</v>
      </c>
      <c r="AD64" s="203">
        <v>0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9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10.85</v>
      </c>
      <c r="E65" s="203">
        <v>0</v>
      </c>
      <c r="F65" s="203">
        <v>0</v>
      </c>
      <c r="G65" s="203">
        <v>13.65</v>
      </c>
      <c r="H65" s="203">
        <v>0</v>
      </c>
      <c r="I65" s="203">
        <v>5.98</v>
      </c>
      <c r="J65" s="203">
        <v>17.54</v>
      </c>
      <c r="K65" s="203">
        <v>77.48</v>
      </c>
      <c r="L65" s="203">
        <v>32.42</v>
      </c>
      <c r="M65" s="203">
        <v>0</v>
      </c>
      <c r="N65" s="203">
        <v>1.17</v>
      </c>
      <c r="O65" s="203">
        <v>1.94</v>
      </c>
      <c r="P65" s="203">
        <v>2.66</v>
      </c>
      <c r="Q65" s="203">
        <v>1.1399999999999999</v>
      </c>
      <c r="R65" s="203">
        <v>5.18</v>
      </c>
      <c r="S65" s="203">
        <v>2.94</v>
      </c>
      <c r="T65" s="203">
        <v>0</v>
      </c>
      <c r="U65" s="203">
        <v>14.33</v>
      </c>
      <c r="V65" s="203">
        <v>2.4900000000000002</v>
      </c>
      <c r="W65" s="203">
        <v>3.75</v>
      </c>
      <c r="X65" s="203">
        <v>17.48</v>
      </c>
      <c r="Y65" s="203">
        <v>0</v>
      </c>
      <c r="Z65" s="203">
        <v>37.26</v>
      </c>
      <c r="AA65" s="203">
        <v>7.81</v>
      </c>
      <c r="AB65" s="203">
        <v>0</v>
      </c>
      <c r="AC65" s="203">
        <v>10.35</v>
      </c>
      <c r="AD65" s="203">
        <v>0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9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10.85</v>
      </c>
      <c r="E66" s="203">
        <v>0</v>
      </c>
      <c r="F66" s="203">
        <v>0</v>
      </c>
      <c r="G66" s="203">
        <v>13.65</v>
      </c>
      <c r="H66" s="203">
        <v>0</v>
      </c>
      <c r="I66" s="203">
        <v>5.98</v>
      </c>
      <c r="J66" s="203">
        <v>17.54</v>
      </c>
      <c r="K66" s="203">
        <v>77.48</v>
      </c>
      <c r="L66" s="203">
        <v>32.42</v>
      </c>
      <c r="M66" s="203">
        <v>0</v>
      </c>
      <c r="N66" s="203">
        <v>1.17</v>
      </c>
      <c r="O66" s="203">
        <v>1.94</v>
      </c>
      <c r="P66" s="203">
        <v>2.66</v>
      </c>
      <c r="Q66" s="203">
        <v>1.1399999999999999</v>
      </c>
      <c r="R66" s="203">
        <v>5.18</v>
      </c>
      <c r="S66" s="203">
        <v>2.94</v>
      </c>
      <c r="T66" s="203">
        <v>0</v>
      </c>
      <c r="U66" s="203">
        <v>11.95</v>
      </c>
      <c r="V66" s="203">
        <v>2.4900000000000002</v>
      </c>
      <c r="W66" s="203">
        <v>3.75</v>
      </c>
      <c r="X66" s="203">
        <v>17.48</v>
      </c>
      <c r="Y66" s="203">
        <v>0</v>
      </c>
      <c r="Z66" s="203">
        <v>37.26</v>
      </c>
      <c r="AA66" s="203">
        <v>7.81</v>
      </c>
      <c r="AB66" s="203">
        <v>0</v>
      </c>
      <c r="AC66" s="203">
        <v>10.35</v>
      </c>
      <c r="AD66" s="203">
        <v>0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9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10.85</v>
      </c>
      <c r="E67" s="203">
        <v>0</v>
      </c>
      <c r="F67" s="203">
        <v>0</v>
      </c>
      <c r="G67" s="203">
        <v>13.65</v>
      </c>
      <c r="H67" s="203">
        <v>0</v>
      </c>
      <c r="I67" s="203">
        <v>5.98</v>
      </c>
      <c r="J67" s="203">
        <v>17.54</v>
      </c>
      <c r="K67" s="203">
        <v>77.48</v>
      </c>
      <c r="L67" s="203">
        <v>32.42</v>
      </c>
      <c r="M67" s="203">
        <v>0</v>
      </c>
      <c r="N67" s="203">
        <v>1.17</v>
      </c>
      <c r="O67" s="203">
        <v>1.94</v>
      </c>
      <c r="P67" s="203">
        <v>2.66</v>
      </c>
      <c r="Q67" s="203">
        <v>1.1399999999999999</v>
      </c>
      <c r="R67" s="203">
        <v>5.18</v>
      </c>
      <c r="S67" s="203">
        <v>2.94</v>
      </c>
      <c r="T67" s="203">
        <v>0</v>
      </c>
      <c r="U67" s="203">
        <v>11.95</v>
      </c>
      <c r="V67" s="203">
        <v>2.4900000000000002</v>
      </c>
      <c r="W67" s="203">
        <v>3.75</v>
      </c>
      <c r="X67" s="203">
        <v>1.45</v>
      </c>
      <c r="Y67" s="203">
        <v>0</v>
      </c>
      <c r="Z67" s="203">
        <v>37.26</v>
      </c>
      <c r="AA67" s="203">
        <v>7.81</v>
      </c>
      <c r="AB67" s="203">
        <v>0</v>
      </c>
      <c r="AC67" s="203">
        <v>10.35</v>
      </c>
      <c r="AD67" s="203">
        <v>0</v>
      </c>
      <c r="AE67" s="203">
        <v>0</v>
      </c>
      <c r="AF67" s="203">
        <v>0</v>
      </c>
      <c r="AG67" s="203">
        <v>24.11</v>
      </c>
      <c r="AH67" s="203">
        <v>0</v>
      </c>
      <c r="AI67" s="203">
        <v>28.93</v>
      </c>
      <c r="AJ67" s="203">
        <v>0</v>
      </c>
      <c r="AK67" s="203">
        <v>9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10.85</v>
      </c>
      <c r="E68" s="203">
        <v>0</v>
      </c>
      <c r="F68" s="203">
        <v>0</v>
      </c>
      <c r="G68" s="203">
        <v>13.65</v>
      </c>
      <c r="H68" s="203">
        <v>0</v>
      </c>
      <c r="I68" s="203">
        <v>5.98</v>
      </c>
      <c r="J68" s="203">
        <v>17.54</v>
      </c>
      <c r="K68" s="203">
        <v>77.48</v>
      </c>
      <c r="L68" s="203">
        <v>32.42</v>
      </c>
      <c r="M68" s="203">
        <v>0</v>
      </c>
      <c r="N68" s="203">
        <v>1.17</v>
      </c>
      <c r="O68" s="203">
        <v>1.94</v>
      </c>
      <c r="P68" s="203">
        <v>2.66</v>
      </c>
      <c r="Q68" s="203">
        <v>1.1399999999999999</v>
      </c>
      <c r="R68" s="203">
        <v>5.18</v>
      </c>
      <c r="S68" s="203">
        <v>2.94</v>
      </c>
      <c r="T68" s="203">
        <v>0</v>
      </c>
      <c r="U68" s="203">
        <v>11.95</v>
      </c>
      <c r="V68" s="203">
        <v>2.4900000000000002</v>
      </c>
      <c r="W68" s="203">
        <v>3.75</v>
      </c>
      <c r="X68" s="203">
        <v>2.84</v>
      </c>
      <c r="Y68" s="203">
        <v>0</v>
      </c>
      <c r="Z68" s="203">
        <v>37.26</v>
      </c>
      <c r="AA68" s="203">
        <v>7.81</v>
      </c>
      <c r="AB68" s="203">
        <v>0</v>
      </c>
      <c r="AC68" s="203">
        <v>10.35</v>
      </c>
      <c r="AD68" s="203">
        <v>0</v>
      </c>
      <c r="AE68" s="203">
        <v>0</v>
      </c>
      <c r="AF68" s="203">
        <v>0</v>
      </c>
      <c r="AG68" s="203">
        <v>24.11</v>
      </c>
      <c r="AH68" s="203">
        <v>0</v>
      </c>
      <c r="AI68" s="203">
        <v>28.93</v>
      </c>
      <c r="AJ68" s="203">
        <v>0</v>
      </c>
      <c r="AK68" s="203">
        <v>9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10.85</v>
      </c>
      <c r="E69" s="203">
        <v>0</v>
      </c>
      <c r="F69" s="203">
        <v>0</v>
      </c>
      <c r="G69" s="203">
        <v>13.65</v>
      </c>
      <c r="H69" s="203">
        <v>0</v>
      </c>
      <c r="I69" s="203">
        <v>5.98</v>
      </c>
      <c r="J69" s="203">
        <v>17.54</v>
      </c>
      <c r="K69" s="203">
        <v>77.48</v>
      </c>
      <c r="L69" s="203">
        <v>32.42</v>
      </c>
      <c r="M69" s="203">
        <v>0</v>
      </c>
      <c r="N69" s="203">
        <v>1.17</v>
      </c>
      <c r="O69" s="203">
        <v>1.94</v>
      </c>
      <c r="P69" s="203">
        <v>2.66</v>
      </c>
      <c r="Q69" s="203">
        <v>1.1399999999999999</v>
      </c>
      <c r="R69" s="203">
        <v>5.18</v>
      </c>
      <c r="S69" s="203">
        <v>2.94</v>
      </c>
      <c r="T69" s="203">
        <v>0</v>
      </c>
      <c r="U69" s="203">
        <v>11.95</v>
      </c>
      <c r="V69" s="203">
        <v>2.4900000000000002</v>
      </c>
      <c r="W69" s="203">
        <v>3.75</v>
      </c>
      <c r="X69" s="203">
        <v>2.84</v>
      </c>
      <c r="Y69" s="203">
        <v>0</v>
      </c>
      <c r="Z69" s="203">
        <v>37.26</v>
      </c>
      <c r="AA69" s="203">
        <v>7.81</v>
      </c>
      <c r="AB69" s="203">
        <v>0</v>
      </c>
      <c r="AC69" s="203">
        <v>10.35</v>
      </c>
      <c r="AD69" s="203">
        <v>0</v>
      </c>
      <c r="AE69" s="203">
        <v>0</v>
      </c>
      <c r="AF69" s="203">
        <v>0</v>
      </c>
      <c r="AG69" s="203">
        <v>24.11</v>
      </c>
      <c r="AH69" s="203">
        <v>0</v>
      </c>
      <c r="AI69" s="203">
        <v>28.93</v>
      </c>
      <c r="AJ69" s="203">
        <v>0</v>
      </c>
      <c r="AK69" s="203">
        <v>9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10.85</v>
      </c>
      <c r="E70" s="203">
        <v>0</v>
      </c>
      <c r="F70" s="203">
        <v>0</v>
      </c>
      <c r="G70" s="203">
        <v>13.65</v>
      </c>
      <c r="H70" s="203">
        <v>0</v>
      </c>
      <c r="I70" s="203">
        <v>5.98</v>
      </c>
      <c r="J70" s="203">
        <v>17.54</v>
      </c>
      <c r="K70" s="203">
        <v>77.48</v>
      </c>
      <c r="L70" s="203">
        <v>32.42</v>
      </c>
      <c r="M70" s="203">
        <v>0</v>
      </c>
      <c r="N70" s="203">
        <v>1.17</v>
      </c>
      <c r="O70" s="203">
        <v>1.94</v>
      </c>
      <c r="P70" s="203">
        <v>2.66</v>
      </c>
      <c r="Q70" s="203">
        <v>1.1399999999999999</v>
      </c>
      <c r="R70" s="203">
        <v>5.18</v>
      </c>
      <c r="S70" s="203">
        <v>2.94</v>
      </c>
      <c r="T70" s="203">
        <v>0</v>
      </c>
      <c r="U70" s="203">
        <v>11.95</v>
      </c>
      <c r="V70" s="203">
        <v>2.4900000000000002</v>
      </c>
      <c r="W70" s="203">
        <v>0.33</v>
      </c>
      <c r="X70" s="203">
        <v>3.31</v>
      </c>
      <c r="Y70" s="203">
        <v>0</v>
      </c>
      <c r="Z70" s="203">
        <v>2.72</v>
      </c>
      <c r="AA70" s="203">
        <v>7.81</v>
      </c>
      <c r="AB70" s="203">
        <v>0</v>
      </c>
      <c r="AC70" s="203">
        <v>10.58</v>
      </c>
      <c r="AD70" s="203">
        <v>0</v>
      </c>
      <c r="AE70" s="203">
        <v>0</v>
      </c>
      <c r="AF70" s="203">
        <v>0</v>
      </c>
      <c r="AG70" s="203">
        <v>24.11</v>
      </c>
      <c r="AH70" s="203">
        <v>0</v>
      </c>
      <c r="AI70" s="203">
        <v>28.93</v>
      </c>
      <c r="AJ70" s="203">
        <v>0</v>
      </c>
      <c r="AK70" s="203">
        <v>9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10.93</v>
      </c>
      <c r="E71" s="203">
        <v>0</v>
      </c>
      <c r="F71" s="203">
        <v>0</v>
      </c>
      <c r="G71" s="203">
        <v>13.65</v>
      </c>
      <c r="H71" s="203">
        <v>0</v>
      </c>
      <c r="I71" s="203">
        <v>5.98</v>
      </c>
      <c r="J71" s="203">
        <v>17.54</v>
      </c>
      <c r="K71" s="203">
        <v>77.48</v>
      </c>
      <c r="L71" s="203">
        <v>43.51</v>
      </c>
      <c r="M71" s="203">
        <v>0</v>
      </c>
      <c r="N71" s="203">
        <v>1.17</v>
      </c>
      <c r="O71" s="203">
        <v>1.94</v>
      </c>
      <c r="P71" s="203">
        <v>2.66</v>
      </c>
      <c r="Q71" s="203">
        <v>1.94</v>
      </c>
      <c r="R71" s="203">
        <v>7.26</v>
      </c>
      <c r="S71" s="203">
        <v>3.87</v>
      </c>
      <c r="T71" s="203">
        <v>0</v>
      </c>
      <c r="U71" s="203">
        <v>11.95</v>
      </c>
      <c r="V71" s="203">
        <v>0.82</v>
      </c>
      <c r="W71" s="203">
        <v>0.33</v>
      </c>
      <c r="X71" s="203">
        <v>2.84</v>
      </c>
      <c r="Y71" s="203">
        <v>0</v>
      </c>
      <c r="Z71" s="203">
        <v>8.9</v>
      </c>
      <c r="AA71" s="203">
        <v>11.37</v>
      </c>
      <c r="AB71" s="203">
        <v>0</v>
      </c>
      <c r="AC71" s="203">
        <v>10.87</v>
      </c>
      <c r="AD71" s="203">
        <v>0</v>
      </c>
      <c r="AE71" s="203">
        <v>0</v>
      </c>
      <c r="AF71" s="203">
        <v>0</v>
      </c>
      <c r="AG71" s="203">
        <v>24.11</v>
      </c>
      <c r="AH71" s="203">
        <v>0</v>
      </c>
      <c r="AI71" s="203">
        <v>28.93</v>
      </c>
      <c r="AJ71" s="203">
        <v>0</v>
      </c>
      <c r="AK71" s="203">
        <v>9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11.02</v>
      </c>
      <c r="E72" s="203">
        <v>0</v>
      </c>
      <c r="F72" s="203">
        <v>0</v>
      </c>
      <c r="G72" s="203">
        <v>13.65</v>
      </c>
      <c r="H72" s="203">
        <v>0</v>
      </c>
      <c r="I72" s="203">
        <v>5.98</v>
      </c>
      <c r="J72" s="203">
        <v>17.54</v>
      </c>
      <c r="K72" s="203">
        <v>77.62</v>
      </c>
      <c r="L72" s="203">
        <v>40.67</v>
      </c>
      <c r="M72" s="203">
        <v>0</v>
      </c>
      <c r="N72" s="203">
        <v>1.17</v>
      </c>
      <c r="O72" s="203">
        <v>1.94</v>
      </c>
      <c r="P72" s="203">
        <v>2.66</v>
      </c>
      <c r="Q72" s="203">
        <v>0.54</v>
      </c>
      <c r="R72" s="203">
        <v>3.45</v>
      </c>
      <c r="S72" s="203">
        <v>0.79</v>
      </c>
      <c r="T72" s="203">
        <v>0</v>
      </c>
      <c r="U72" s="203">
        <v>11.95</v>
      </c>
      <c r="V72" s="203">
        <v>0.2</v>
      </c>
      <c r="W72" s="203">
        <v>0.33</v>
      </c>
      <c r="X72" s="203">
        <v>2.84</v>
      </c>
      <c r="Y72" s="203">
        <v>0</v>
      </c>
      <c r="Z72" s="203">
        <v>2.72</v>
      </c>
      <c r="AA72" s="203">
        <v>0.88</v>
      </c>
      <c r="AB72" s="203">
        <v>0</v>
      </c>
      <c r="AC72" s="203">
        <v>10.87</v>
      </c>
      <c r="AD72" s="203">
        <v>0</v>
      </c>
      <c r="AE72" s="203">
        <v>0</v>
      </c>
      <c r="AF72" s="203">
        <v>0</v>
      </c>
      <c r="AG72" s="203">
        <v>24.11</v>
      </c>
      <c r="AH72" s="203">
        <v>0</v>
      </c>
      <c r="AI72" s="203">
        <v>28.93</v>
      </c>
      <c r="AJ72" s="203">
        <v>0</v>
      </c>
      <c r="AK72" s="203">
        <v>9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11.15</v>
      </c>
      <c r="E73" s="203">
        <v>0</v>
      </c>
      <c r="F73" s="203">
        <v>0</v>
      </c>
      <c r="G73" s="203">
        <v>13.65</v>
      </c>
      <c r="H73" s="203">
        <v>0</v>
      </c>
      <c r="I73" s="203">
        <v>5.98</v>
      </c>
      <c r="J73" s="203">
        <v>17.54</v>
      </c>
      <c r="K73" s="203">
        <v>77.62</v>
      </c>
      <c r="L73" s="203">
        <v>10.99</v>
      </c>
      <c r="M73" s="203">
        <v>0</v>
      </c>
      <c r="N73" s="203">
        <v>1.17</v>
      </c>
      <c r="O73" s="203">
        <v>1.94</v>
      </c>
      <c r="P73" s="203">
        <v>2.66</v>
      </c>
      <c r="Q73" s="203">
        <v>0.15</v>
      </c>
      <c r="R73" s="203">
        <v>1.31</v>
      </c>
      <c r="S73" s="203">
        <v>0.26</v>
      </c>
      <c r="T73" s="203">
        <v>0</v>
      </c>
      <c r="U73" s="203">
        <v>11.95</v>
      </c>
      <c r="V73" s="203">
        <v>0.2</v>
      </c>
      <c r="W73" s="203">
        <v>0.33</v>
      </c>
      <c r="X73" s="203">
        <v>2.84</v>
      </c>
      <c r="Y73" s="203">
        <v>0</v>
      </c>
      <c r="Z73" s="203">
        <v>2.72</v>
      </c>
      <c r="AA73" s="203">
        <v>0.88</v>
      </c>
      <c r="AB73" s="203">
        <v>0</v>
      </c>
      <c r="AC73" s="203">
        <v>10.87</v>
      </c>
      <c r="AD73" s="203">
        <v>0</v>
      </c>
      <c r="AE73" s="203">
        <v>0</v>
      </c>
      <c r="AF73" s="203">
        <v>0</v>
      </c>
      <c r="AG73" s="203">
        <v>24.11</v>
      </c>
      <c r="AH73" s="203">
        <v>0</v>
      </c>
      <c r="AI73" s="203">
        <v>28.93</v>
      </c>
      <c r="AJ73" s="203">
        <v>0</v>
      </c>
      <c r="AK73" s="203">
        <v>9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11.15</v>
      </c>
      <c r="E74" s="203">
        <v>0</v>
      </c>
      <c r="F74" s="203">
        <v>0</v>
      </c>
      <c r="G74" s="203">
        <v>13.65</v>
      </c>
      <c r="H74" s="203">
        <v>0</v>
      </c>
      <c r="I74" s="203">
        <v>5.98</v>
      </c>
      <c r="J74" s="203">
        <v>17.54</v>
      </c>
      <c r="K74" s="203">
        <v>9.6</v>
      </c>
      <c r="L74" s="203">
        <v>2.56</v>
      </c>
      <c r="M74" s="203">
        <v>0</v>
      </c>
      <c r="N74" s="203">
        <v>1.17</v>
      </c>
      <c r="O74" s="203">
        <v>1.94</v>
      </c>
      <c r="P74" s="203">
        <v>2.66</v>
      </c>
      <c r="Q74" s="203">
        <v>0.1</v>
      </c>
      <c r="R74" s="203">
        <v>0.41</v>
      </c>
      <c r="S74" s="203">
        <v>0.26</v>
      </c>
      <c r="T74" s="203">
        <v>0</v>
      </c>
      <c r="U74" s="203">
        <v>11.95</v>
      </c>
      <c r="V74" s="203">
        <v>0.2</v>
      </c>
      <c r="W74" s="203">
        <v>0.33</v>
      </c>
      <c r="X74" s="203">
        <v>2.84</v>
      </c>
      <c r="Y74" s="203">
        <v>0</v>
      </c>
      <c r="Z74" s="203">
        <v>2.72</v>
      </c>
      <c r="AA74" s="203">
        <v>0.88</v>
      </c>
      <c r="AB74" s="203">
        <v>0</v>
      </c>
      <c r="AC74" s="203">
        <v>10.87</v>
      </c>
      <c r="AD74" s="203">
        <v>0</v>
      </c>
      <c r="AE74" s="203">
        <v>0</v>
      </c>
      <c r="AF74" s="203">
        <v>0</v>
      </c>
      <c r="AG74" s="203">
        <v>24.11</v>
      </c>
      <c r="AH74" s="203">
        <v>0</v>
      </c>
      <c r="AI74" s="203">
        <v>28.93</v>
      </c>
      <c r="AJ74" s="203">
        <v>0</v>
      </c>
      <c r="AK74" s="203">
        <v>11.5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11.15</v>
      </c>
      <c r="E75" s="203">
        <v>0</v>
      </c>
      <c r="F75" s="203">
        <v>0</v>
      </c>
      <c r="G75" s="203">
        <v>13.65</v>
      </c>
      <c r="H75" s="203">
        <v>0</v>
      </c>
      <c r="I75" s="203">
        <v>5.98</v>
      </c>
      <c r="J75" s="203">
        <v>17.54</v>
      </c>
      <c r="K75" s="203">
        <v>6.3</v>
      </c>
      <c r="L75" s="203">
        <v>2.56</v>
      </c>
      <c r="M75" s="203">
        <v>0</v>
      </c>
      <c r="N75" s="203">
        <v>1.17</v>
      </c>
      <c r="O75" s="203">
        <v>1.94</v>
      </c>
      <c r="P75" s="203">
        <v>2.66</v>
      </c>
      <c r="Q75" s="203">
        <v>0.1</v>
      </c>
      <c r="R75" s="203">
        <v>0.41</v>
      </c>
      <c r="S75" s="203">
        <v>0.26</v>
      </c>
      <c r="T75" s="203">
        <v>0</v>
      </c>
      <c r="U75" s="203">
        <v>11.27</v>
      </c>
      <c r="V75" s="203">
        <v>0.2</v>
      </c>
      <c r="W75" s="203">
        <v>0.33</v>
      </c>
      <c r="X75" s="203">
        <v>2.84</v>
      </c>
      <c r="Y75" s="203">
        <v>0</v>
      </c>
      <c r="Z75" s="203">
        <v>2.72</v>
      </c>
      <c r="AA75" s="203">
        <v>0.88</v>
      </c>
      <c r="AB75" s="203">
        <v>0</v>
      </c>
      <c r="AC75" s="203">
        <v>10.58</v>
      </c>
      <c r="AD75" s="203">
        <v>0</v>
      </c>
      <c r="AE75" s="203">
        <v>0</v>
      </c>
      <c r="AF75" s="203">
        <v>0</v>
      </c>
      <c r="AG75" s="203">
        <v>24.11</v>
      </c>
      <c r="AH75" s="203">
        <v>0</v>
      </c>
      <c r="AI75" s="203">
        <v>28.93</v>
      </c>
      <c r="AJ75" s="203">
        <v>0</v>
      </c>
      <c r="AK75" s="203">
        <v>11.5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11.15</v>
      </c>
      <c r="E76" s="203">
        <v>0</v>
      </c>
      <c r="F76" s="203">
        <v>0</v>
      </c>
      <c r="G76" s="203">
        <v>13.65</v>
      </c>
      <c r="H76" s="203">
        <v>0</v>
      </c>
      <c r="I76" s="203">
        <v>5.98</v>
      </c>
      <c r="J76" s="203">
        <v>17.54</v>
      </c>
      <c r="K76" s="203">
        <v>6.3</v>
      </c>
      <c r="L76" s="203">
        <v>2.56</v>
      </c>
      <c r="M76" s="203">
        <v>0</v>
      </c>
      <c r="N76" s="203">
        <v>1.17</v>
      </c>
      <c r="O76" s="203">
        <v>1.94</v>
      </c>
      <c r="P76" s="203">
        <v>2.66</v>
      </c>
      <c r="Q76" s="203">
        <v>0.1</v>
      </c>
      <c r="R76" s="203">
        <v>0.41</v>
      </c>
      <c r="S76" s="203">
        <v>0.26</v>
      </c>
      <c r="T76" s="203">
        <v>0</v>
      </c>
      <c r="U76" s="203">
        <v>10.58</v>
      </c>
      <c r="V76" s="203">
        <v>0.2</v>
      </c>
      <c r="W76" s="203">
        <v>0.33</v>
      </c>
      <c r="X76" s="203">
        <v>2.84</v>
      </c>
      <c r="Y76" s="203">
        <v>0</v>
      </c>
      <c r="Z76" s="203">
        <v>2.72</v>
      </c>
      <c r="AA76" s="203">
        <v>0.88</v>
      </c>
      <c r="AB76" s="203">
        <v>0</v>
      </c>
      <c r="AC76" s="203">
        <v>10.58</v>
      </c>
      <c r="AD76" s="203">
        <v>0</v>
      </c>
      <c r="AE76" s="203">
        <v>0</v>
      </c>
      <c r="AF76" s="203">
        <v>0</v>
      </c>
      <c r="AG76" s="203">
        <v>24.11</v>
      </c>
      <c r="AH76" s="203">
        <v>0</v>
      </c>
      <c r="AI76" s="203">
        <v>28.93</v>
      </c>
      <c r="AJ76" s="203">
        <v>0</v>
      </c>
      <c r="AK76" s="203">
        <v>11.5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11.2</v>
      </c>
      <c r="E77" s="203">
        <v>0</v>
      </c>
      <c r="F77" s="203">
        <v>0</v>
      </c>
      <c r="G77" s="203">
        <v>13.65</v>
      </c>
      <c r="H77" s="203">
        <v>0</v>
      </c>
      <c r="I77" s="203">
        <v>5.98</v>
      </c>
      <c r="J77" s="203">
        <v>17.54</v>
      </c>
      <c r="K77" s="203">
        <v>6.3</v>
      </c>
      <c r="L77" s="203">
        <v>2.56</v>
      </c>
      <c r="M77" s="203">
        <v>0</v>
      </c>
      <c r="N77" s="203">
        <v>1.17</v>
      </c>
      <c r="O77" s="203">
        <v>1.94</v>
      </c>
      <c r="P77" s="203">
        <v>2.66</v>
      </c>
      <c r="Q77" s="203">
        <v>0.1</v>
      </c>
      <c r="R77" s="203">
        <v>0.41</v>
      </c>
      <c r="S77" s="203">
        <v>0.26</v>
      </c>
      <c r="T77" s="203">
        <v>0</v>
      </c>
      <c r="U77" s="203">
        <v>9.9</v>
      </c>
      <c r="V77" s="203">
        <v>0.2</v>
      </c>
      <c r="W77" s="203">
        <v>0.33</v>
      </c>
      <c r="X77" s="203">
        <v>2.84</v>
      </c>
      <c r="Y77" s="203">
        <v>0</v>
      </c>
      <c r="Z77" s="203">
        <v>2.72</v>
      </c>
      <c r="AA77" s="203">
        <v>0.88</v>
      </c>
      <c r="AB77" s="203">
        <v>0</v>
      </c>
      <c r="AC77" s="203">
        <v>10.58</v>
      </c>
      <c r="AD77" s="203">
        <v>0</v>
      </c>
      <c r="AE77" s="203">
        <v>0</v>
      </c>
      <c r="AF77" s="203">
        <v>0</v>
      </c>
      <c r="AG77" s="203">
        <v>24.11</v>
      </c>
      <c r="AH77" s="203">
        <v>0</v>
      </c>
      <c r="AI77" s="203">
        <v>28.93</v>
      </c>
      <c r="AJ77" s="203">
        <v>0</v>
      </c>
      <c r="AK77" s="203">
        <v>11.5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11.2</v>
      </c>
      <c r="E78" s="203">
        <v>0</v>
      </c>
      <c r="F78" s="203">
        <v>0</v>
      </c>
      <c r="G78" s="203">
        <v>13.65</v>
      </c>
      <c r="H78" s="203">
        <v>0</v>
      </c>
      <c r="I78" s="203">
        <v>5.98</v>
      </c>
      <c r="J78" s="203">
        <v>17.54</v>
      </c>
      <c r="K78" s="203">
        <v>6.3</v>
      </c>
      <c r="L78" s="203">
        <v>2.5</v>
      </c>
      <c r="M78" s="203">
        <v>0</v>
      </c>
      <c r="N78" s="203">
        <v>1.17</v>
      </c>
      <c r="O78" s="203">
        <v>1.94</v>
      </c>
      <c r="P78" s="203">
        <v>2.66</v>
      </c>
      <c r="Q78" s="203">
        <v>0.1</v>
      </c>
      <c r="R78" s="203">
        <v>0.41</v>
      </c>
      <c r="S78" s="203">
        <v>0.26</v>
      </c>
      <c r="T78" s="203">
        <v>0</v>
      </c>
      <c r="U78" s="203">
        <v>9.2200000000000006</v>
      </c>
      <c r="V78" s="203">
        <v>0.2</v>
      </c>
      <c r="W78" s="203">
        <v>0.33</v>
      </c>
      <c r="X78" s="203">
        <v>2.84</v>
      </c>
      <c r="Y78" s="203">
        <v>0</v>
      </c>
      <c r="Z78" s="203">
        <v>2.72</v>
      </c>
      <c r="AA78" s="203">
        <v>0.88</v>
      </c>
      <c r="AB78" s="203">
        <v>0</v>
      </c>
      <c r="AC78" s="203">
        <v>10.58</v>
      </c>
      <c r="AD78" s="203">
        <v>0</v>
      </c>
      <c r="AE78" s="203">
        <v>0</v>
      </c>
      <c r="AF78" s="203">
        <v>0</v>
      </c>
      <c r="AG78" s="203">
        <v>24.11</v>
      </c>
      <c r="AH78" s="203">
        <v>0</v>
      </c>
      <c r="AI78" s="203">
        <v>28.93</v>
      </c>
      <c r="AJ78" s="203">
        <v>0</v>
      </c>
      <c r="AK78" s="203">
        <v>11.5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11.2</v>
      </c>
      <c r="E79" s="203">
        <v>0</v>
      </c>
      <c r="F79" s="203">
        <v>0</v>
      </c>
      <c r="G79" s="203">
        <v>13.65</v>
      </c>
      <c r="H79" s="203">
        <v>0</v>
      </c>
      <c r="I79" s="203">
        <v>5.98</v>
      </c>
      <c r="J79" s="203">
        <v>17.54</v>
      </c>
      <c r="K79" s="203">
        <v>6.3</v>
      </c>
      <c r="L79" s="203">
        <v>2.5</v>
      </c>
      <c r="M79" s="203">
        <v>0</v>
      </c>
      <c r="N79" s="203">
        <v>1.17</v>
      </c>
      <c r="O79" s="203">
        <v>1.94</v>
      </c>
      <c r="P79" s="203">
        <v>2.66</v>
      </c>
      <c r="Q79" s="203">
        <v>0.1</v>
      </c>
      <c r="R79" s="203">
        <v>0.41</v>
      </c>
      <c r="S79" s="203">
        <v>0.26</v>
      </c>
      <c r="T79" s="203">
        <v>0</v>
      </c>
      <c r="U79" s="203">
        <v>8.5399999999999991</v>
      </c>
      <c r="V79" s="203">
        <v>0.2</v>
      </c>
      <c r="W79" s="203">
        <v>0.33</v>
      </c>
      <c r="X79" s="203">
        <v>2.84</v>
      </c>
      <c r="Y79" s="203">
        <v>0</v>
      </c>
      <c r="Z79" s="203">
        <v>2.72</v>
      </c>
      <c r="AA79" s="203">
        <v>0.88</v>
      </c>
      <c r="AB79" s="203">
        <v>0</v>
      </c>
      <c r="AC79" s="203">
        <v>10.58</v>
      </c>
      <c r="AD79" s="203">
        <v>0</v>
      </c>
      <c r="AE79" s="203">
        <v>0</v>
      </c>
      <c r="AF79" s="203">
        <v>0</v>
      </c>
      <c r="AG79" s="203">
        <v>24.11</v>
      </c>
      <c r="AH79" s="203">
        <v>0</v>
      </c>
      <c r="AI79" s="203">
        <v>28.93</v>
      </c>
      <c r="AJ79" s="203">
        <v>0</v>
      </c>
      <c r="AK79" s="203">
        <v>11.5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11.2</v>
      </c>
      <c r="E80" s="203">
        <v>0</v>
      </c>
      <c r="F80" s="203">
        <v>0</v>
      </c>
      <c r="G80" s="203">
        <v>13.65</v>
      </c>
      <c r="H80" s="203">
        <v>0</v>
      </c>
      <c r="I80" s="203">
        <v>5.98</v>
      </c>
      <c r="J80" s="203">
        <v>17.54</v>
      </c>
      <c r="K80" s="203">
        <v>6.3</v>
      </c>
      <c r="L80" s="203">
        <v>2.5</v>
      </c>
      <c r="M80" s="203">
        <v>0</v>
      </c>
      <c r="N80" s="203">
        <v>1.17</v>
      </c>
      <c r="O80" s="203">
        <v>1.94</v>
      </c>
      <c r="P80" s="203">
        <v>2.66</v>
      </c>
      <c r="Q80" s="203">
        <v>0.1</v>
      </c>
      <c r="R80" s="203">
        <v>0.41</v>
      </c>
      <c r="S80" s="203">
        <v>0.26</v>
      </c>
      <c r="T80" s="203">
        <v>0</v>
      </c>
      <c r="U80" s="203">
        <v>7.86</v>
      </c>
      <c r="V80" s="203">
        <v>0.2</v>
      </c>
      <c r="W80" s="203">
        <v>0.33</v>
      </c>
      <c r="X80" s="203">
        <v>2.84</v>
      </c>
      <c r="Y80" s="203">
        <v>0</v>
      </c>
      <c r="Z80" s="203">
        <v>2.72</v>
      </c>
      <c r="AA80" s="203">
        <v>0.88</v>
      </c>
      <c r="AB80" s="203">
        <v>0</v>
      </c>
      <c r="AC80" s="203">
        <v>10.58</v>
      </c>
      <c r="AD80" s="203">
        <v>0</v>
      </c>
      <c r="AE80" s="203">
        <v>0</v>
      </c>
      <c r="AF80" s="203">
        <v>0</v>
      </c>
      <c r="AG80" s="203">
        <v>24.11</v>
      </c>
      <c r="AH80" s="203">
        <v>0</v>
      </c>
      <c r="AI80" s="203">
        <v>28.93</v>
      </c>
      <c r="AJ80" s="203">
        <v>0</v>
      </c>
      <c r="AK80" s="203">
        <v>11.5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11.23</v>
      </c>
      <c r="E81" s="203">
        <v>0</v>
      </c>
      <c r="F81" s="203">
        <v>0</v>
      </c>
      <c r="G81" s="203">
        <v>13.65</v>
      </c>
      <c r="H81" s="203">
        <v>0</v>
      </c>
      <c r="I81" s="203">
        <v>5.98</v>
      </c>
      <c r="J81" s="203">
        <v>17.54</v>
      </c>
      <c r="K81" s="203">
        <v>6.3</v>
      </c>
      <c r="L81" s="203">
        <v>2.5</v>
      </c>
      <c r="M81" s="203">
        <v>0</v>
      </c>
      <c r="N81" s="203">
        <v>1.17</v>
      </c>
      <c r="O81" s="203">
        <v>1.94</v>
      </c>
      <c r="P81" s="203">
        <v>2.66</v>
      </c>
      <c r="Q81" s="203">
        <v>0.1</v>
      </c>
      <c r="R81" s="203">
        <v>0.41</v>
      </c>
      <c r="S81" s="203">
        <v>0.26</v>
      </c>
      <c r="T81" s="203">
        <v>0</v>
      </c>
      <c r="U81" s="203">
        <v>7.51</v>
      </c>
      <c r="V81" s="203">
        <v>0.2</v>
      </c>
      <c r="W81" s="203">
        <v>0.33</v>
      </c>
      <c r="X81" s="203">
        <v>2.84</v>
      </c>
      <c r="Y81" s="203">
        <v>0</v>
      </c>
      <c r="Z81" s="203">
        <v>2.72</v>
      </c>
      <c r="AA81" s="203">
        <v>0.88</v>
      </c>
      <c r="AB81" s="203">
        <v>0</v>
      </c>
      <c r="AC81" s="203">
        <v>10.58</v>
      </c>
      <c r="AD81" s="203">
        <v>0</v>
      </c>
      <c r="AE81" s="203">
        <v>0</v>
      </c>
      <c r="AF81" s="203">
        <v>0</v>
      </c>
      <c r="AG81" s="203">
        <v>24.11</v>
      </c>
      <c r="AH81" s="203">
        <v>0</v>
      </c>
      <c r="AI81" s="203">
        <v>28.93</v>
      </c>
      <c r="AJ81" s="203">
        <v>0</v>
      </c>
      <c r="AK81" s="203">
        <v>11.5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11.23</v>
      </c>
      <c r="E82" s="203">
        <v>0</v>
      </c>
      <c r="F82" s="203">
        <v>0</v>
      </c>
      <c r="G82" s="203">
        <v>13.65</v>
      </c>
      <c r="H82" s="203">
        <v>0</v>
      </c>
      <c r="I82" s="203">
        <v>5.98</v>
      </c>
      <c r="J82" s="203">
        <v>17.54</v>
      </c>
      <c r="K82" s="203">
        <v>6.3</v>
      </c>
      <c r="L82" s="203">
        <v>2.5</v>
      </c>
      <c r="M82" s="203">
        <v>0</v>
      </c>
      <c r="N82" s="203">
        <v>1.17</v>
      </c>
      <c r="O82" s="203">
        <v>1.94</v>
      </c>
      <c r="P82" s="203">
        <v>2.66</v>
      </c>
      <c r="Q82" s="203">
        <v>0.1</v>
      </c>
      <c r="R82" s="203">
        <v>0.41</v>
      </c>
      <c r="S82" s="203">
        <v>0.26</v>
      </c>
      <c r="T82" s="203">
        <v>0</v>
      </c>
      <c r="U82" s="203">
        <v>7.51</v>
      </c>
      <c r="V82" s="203">
        <v>0.2</v>
      </c>
      <c r="W82" s="203">
        <v>0.33</v>
      </c>
      <c r="X82" s="203">
        <v>2.84</v>
      </c>
      <c r="Y82" s="203">
        <v>0</v>
      </c>
      <c r="Z82" s="203">
        <v>2.72</v>
      </c>
      <c r="AA82" s="203">
        <v>0.88</v>
      </c>
      <c r="AB82" s="203">
        <v>0</v>
      </c>
      <c r="AC82" s="203">
        <v>10.58</v>
      </c>
      <c r="AD82" s="203">
        <v>0</v>
      </c>
      <c r="AE82" s="203">
        <v>0</v>
      </c>
      <c r="AF82" s="203">
        <v>0</v>
      </c>
      <c r="AG82" s="203">
        <v>24.11</v>
      </c>
      <c r="AH82" s="203">
        <v>0</v>
      </c>
      <c r="AI82" s="203">
        <v>28.93</v>
      </c>
      <c r="AJ82" s="203">
        <v>0</v>
      </c>
      <c r="AK82" s="203">
        <v>9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11.23</v>
      </c>
      <c r="E83" s="203">
        <v>0</v>
      </c>
      <c r="F83" s="203">
        <v>0</v>
      </c>
      <c r="G83" s="203">
        <v>13.65</v>
      </c>
      <c r="H83" s="203">
        <v>0</v>
      </c>
      <c r="I83" s="203">
        <v>5.98</v>
      </c>
      <c r="J83" s="203">
        <v>17.54</v>
      </c>
      <c r="K83" s="203">
        <v>6.3</v>
      </c>
      <c r="L83" s="203">
        <v>2.5</v>
      </c>
      <c r="M83" s="203">
        <v>0</v>
      </c>
      <c r="N83" s="203">
        <v>1.17</v>
      </c>
      <c r="O83" s="203">
        <v>1.94</v>
      </c>
      <c r="P83" s="203">
        <v>2.66</v>
      </c>
      <c r="Q83" s="203">
        <v>0.1</v>
      </c>
      <c r="R83" s="203">
        <v>0.41</v>
      </c>
      <c r="S83" s="203">
        <v>0.26</v>
      </c>
      <c r="T83" s="203">
        <v>0</v>
      </c>
      <c r="U83" s="203">
        <v>7.51</v>
      </c>
      <c r="V83" s="203">
        <v>0.19</v>
      </c>
      <c r="W83" s="203">
        <v>0.33</v>
      </c>
      <c r="X83" s="203">
        <v>1.45</v>
      </c>
      <c r="Y83" s="203">
        <v>0</v>
      </c>
      <c r="Z83" s="203">
        <v>2.72</v>
      </c>
      <c r="AA83" s="203">
        <v>0.88</v>
      </c>
      <c r="AB83" s="203">
        <v>0</v>
      </c>
      <c r="AC83" s="203">
        <v>10.58</v>
      </c>
      <c r="AD83" s="203">
        <v>0</v>
      </c>
      <c r="AE83" s="203">
        <v>0</v>
      </c>
      <c r="AF83" s="203">
        <v>0</v>
      </c>
      <c r="AG83" s="203">
        <v>24.11</v>
      </c>
      <c r="AH83" s="203">
        <v>0</v>
      </c>
      <c r="AI83" s="203">
        <v>28.93</v>
      </c>
      <c r="AJ83" s="203">
        <v>0</v>
      </c>
      <c r="AK83" s="203">
        <v>9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11.23</v>
      </c>
      <c r="E84" s="203">
        <v>0</v>
      </c>
      <c r="F84" s="203">
        <v>0</v>
      </c>
      <c r="G84" s="203">
        <v>13.65</v>
      </c>
      <c r="H84" s="203">
        <v>0</v>
      </c>
      <c r="I84" s="203">
        <v>5.98</v>
      </c>
      <c r="J84" s="203">
        <v>17.54</v>
      </c>
      <c r="K84" s="203">
        <v>6.3</v>
      </c>
      <c r="L84" s="203">
        <v>2.5</v>
      </c>
      <c r="M84" s="203">
        <v>0</v>
      </c>
      <c r="N84" s="203">
        <v>1.17</v>
      </c>
      <c r="O84" s="203">
        <v>1.94</v>
      </c>
      <c r="P84" s="203">
        <v>2.66</v>
      </c>
      <c r="Q84" s="203">
        <v>0.1</v>
      </c>
      <c r="R84" s="203">
        <v>0.41</v>
      </c>
      <c r="S84" s="203">
        <v>0.26</v>
      </c>
      <c r="T84" s="203">
        <v>0</v>
      </c>
      <c r="U84" s="203">
        <v>7.51</v>
      </c>
      <c r="V84" s="203">
        <v>0.19</v>
      </c>
      <c r="W84" s="203">
        <v>0.33</v>
      </c>
      <c r="X84" s="203">
        <v>1.45</v>
      </c>
      <c r="Y84" s="203">
        <v>0</v>
      </c>
      <c r="Z84" s="203">
        <v>2.72</v>
      </c>
      <c r="AA84" s="203">
        <v>0.88</v>
      </c>
      <c r="AB84" s="203">
        <v>0</v>
      </c>
      <c r="AC84" s="203">
        <v>10.58</v>
      </c>
      <c r="AD84" s="203">
        <v>0</v>
      </c>
      <c r="AE84" s="203">
        <v>0</v>
      </c>
      <c r="AF84" s="203">
        <v>0</v>
      </c>
      <c r="AG84" s="203">
        <v>24.11</v>
      </c>
      <c r="AH84" s="203">
        <v>0</v>
      </c>
      <c r="AI84" s="203">
        <v>28.93</v>
      </c>
      <c r="AJ84" s="203">
        <v>0</v>
      </c>
      <c r="AK84" s="203">
        <v>9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11.23</v>
      </c>
      <c r="E85" s="203">
        <v>0</v>
      </c>
      <c r="F85" s="203">
        <v>0</v>
      </c>
      <c r="G85" s="203">
        <v>13.65</v>
      </c>
      <c r="H85" s="203">
        <v>0</v>
      </c>
      <c r="I85" s="203">
        <v>5.98</v>
      </c>
      <c r="J85" s="203">
        <v>17.54</v>
      </c>
      <c r="K85" s="203">
        <v>6.3</v>
      </c>
      <c r="L85" s="203">
        <v>0.13</v>
      </c>
      <c r="M85" s="203">
        <v>0</v>
      </c>
      <c r="N85" s="203">
        <v>1.17</v>
      </c>
      <c r="O85" s="203">
        <v>1.94</v>
      </c>
      <c r="P85" s="203">
        <v>2.66</v>
      </c>
      <c r="Q85" s="203">
        <v>0.1</v>
      </c>
      <c r="R85" s="203">
        <v>0.41</v>
      </c>
      <c r="S85" s="203">
        <v>0.26</v>
      </c>
      <c r="T85" s="203">
        <v>0</v>
      </c>
      <c r="U85" s="203">
        <v>7.51</v>
      </c>
      <c r="V85" s="203">
        <v>0.19</v>
      </c>
      <c r="W85" s="203">
        <v>0.33</v>
      </c>
      <c r="X85" s="203">
        <v>1.45</v>
      </c>
      <c r="Y85" s="203">
        <v>0</v>
      </c>
      <c r="Z85" s="203">
        <v>2.72</v>
      </c>
      <c r="AA85" s="203">
        <v>0.88</v>
      </c>
      <c r="AB85" s="203">
        <v>0</v>
      </c>
      <c r="AC85" s="203">
        <v>10.58</v>
      </c>
      <c r="AD85" s="203">
        <v>0</v>
      </c>
      <c r="AE85" s="203">
        <v>0</v>
      </c>
      <c r="AF85" s="203">
        <v>0</v>
      </c>
      <c r="AG85" s="203">
        <v>24.11</v>
      </c>
      <c r="AH85" s="203">
        <v>0</v>
      </c>
      <c r="AI85" s="203">
        <v>28.93</v>
      </c>
      <c r="AJ85" s="203">
        <v>0</v>
      </c>
      <c r="AK85" s="203">
        <v>9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11.23</v>
      </c>
      <c r="E86" s="203">
        <v>0</v>
      </c>
      <c r="F86" s="203">
        <v>0</v>
      </c>
      <c r="G86" s="203">
        <v>13.65</v>
      </c>
      <c r="H86" s="203">
        <v>0</v>
      </c>
      <c r="I86" s="203">
        <v>5.98</v>
      </c>
      <c r="J86" s="203">
        <v>17.54</v>
      </c>
      <c r="K86" s="203">
        <v>6.3</v>
      </c>
      <c r="L86" s="203">
        <v>1.65</v>
      </c>
      <c r="M86" s="203">
        <v>0</v>
      </c>
      <c r="N86" s="203">
        <v>1.17</v>
      </c>
      <c r="O86" s="203">
        <v>1.94</v>
      </c>
      <c r="P86" s="203">
        <v>2.66</v>
      </c>
      <c r="Q86" s="203">
        <v>0.1</v>
      </c>
      <c r="R86" s="203">
        <v>0.41</v>
      </c>
      <c r="S86" s="203">
        <v>0.26</v>
      </c>
      <c r="T86" s="203">
        <v>0</v>
      </c>
      <c r="U86" s="203">
        <v>7.51</v>
      </c>
      <c r="V86" s="203">
        <v>0.19</v>
      </c>
      <c r="W86" s="203">
        <v>0.33</v>
      </c>
      <c r="X86" s="203">
        <v>1.45</v>
      </c>
      <c r="Y86" s="203">
        <v>0</v>
      </c>
      <c r="Z86" s="203">
        <v>2.72</v>
      </c>
      <c r="AA86" s="203">
        <v>0.88</v>
      </c>
      <c r="AB86" s="203">
        <v>0</v>
      </c>
      <c r="AC86" s="203">
        <v>10.58</v>
      </c>
      <c r="AD86" s="203">
        <v>0</v>
      </c>
      <c r="AE86" s="203">
        <v>0</v>
      </c>
      <c r="AF86" s="203">
        <v>0</v>
      </c>
      <c r="AG86" s="203">
        <v>24.11</v>
      </c>
      <c r="AH86" s="203">
        <v>0</v>
      </c>
      <c r="AI86" s="203">
        <v>28.93</v>
      </c>
      <c r="AJ86" s="203">
        <v>0</v>
      </c>
      <c r="AK86" s="203">
        <v>9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11.25</v>
      </c>
      <c r="E87" s="203">
        <v>0</v>
      </c>
      <c r="F87" s="203">
        <v>0</v>
      </c>
      <c r="G87" s="203">
        <v>13.65</v>
      </c>
      <c r="H87" s="203">
        <v>0</v>
      </c>
      <c r="I87" s="203">
        <v>5.98</v>
      </c>
      <c r="J87" s="203">
        <v>17.54</v>
      </c>
      <c r="K87" s="203">
        <v>35.06</v>
      </c>
      <c r="L87" s="203">
        <v>2.5</v>
      </c>
      <c r="M87" s="203">
        <v>0</v>
      </c>
      <c r="N87" s="203">
        <v>1.17</v>
      </c>
      <c r="O87" s="203">
        <v>1.94</v>
      </c>
      <c r="P87" s="203">
        <v>2.66</v>
      </c>
      <c r="Q87" s="203">
        <v>0.1</v>
      </c>
      <c r="R87" s="203">
        <v>7.0000000000000007E-2</v>
      </c>
      <c r="S87" s="203">
        <v>0.26</v>
      </c>
      <c r="T87" s="203">
        <v>0</v>
      </c>
      <c r="U87" s="203">
        <v>7.51</v>
      </c>
      <c r="V87" s="203">
        <v>0</v>
      </c>
      <c r="W87" s="203">
        <v>0.33</v>
      </c>
      <c r="X87" s="203">
        <v>1.45</v>
      </c>
      <c r="Y87" s="203">
        <v>0</v>
      </c>
      <c r="Z87" s="203">
        <v>2.72</v>
      </c>
      <c r="AA87" s="203">
        <v>0.88</v>
      </c>
      <c r="AB87" s="203">
        <v>0</v>
      </c>
      <c r="AC87" s="203">
        <v>10.58</v>
      </c>
      <c r="AD87" s="203">
        <v>0</v>
      </c>
      <c r="AE87" s="203">
        <v>0</v>
      </c>
      <c r="AF87" s="203">
        <v>0</v>
      </c>
      <c r="AG87" s="203">
        <v>24.11</v>
      </c>
      <c r="AH87" s="203">
        <v>0</v>
      </c>
      <c r="AI87" s="203">
        <v>28.93</v>
      </c>
      <c r="AJ87" s="203">
        <v>0</v>
      </c>
      <c r="AK87" s="203">
        <v>9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11.25</v>
      </c>
      <c r="E88" s="203">
        <v>0</v>
      </c>
      <c r="F88" s="203">
        <v>0</v>
      </c>
      <c r="G88" s="203">
        <v>13.65</v>
      </c>
      <c r="H88" s="203">
        <v>0</v>
      </c>
      <c r="I88" s="203">
        <v>5.98</v>
      </c>
      <c r="J88" s="203">
        <v>17.54</v>
      </c>
      <c r="K88" s="203">
        <v>43.86</v>
      </c>
      <c r="L88" s="203">
        <v>2.5</v>
      </c>
      <c r="M88" s="203">
        <v>0</v>
      </c>
      <c r="N88" s="203">
        <v>1.17</v>
      </c>
      <c r="O88" s="203">
        <v>1.94</v>
      </c>
      <c r="P88" s="203">
        <v>2.66</v>
      </c>
      <c r="Q88" s="203">
        <v>0.1</v>
      </c>
      <c r="R88" s="203">
        <v>0.41</v>
      </c>
      <c r="S88" s="203">
        <v>0.26</v>
      </c>
      <c r="T88" s="203">
        <v>0</v>
      </c>
      <c r="U88" s="203">
        <v>7.51</v>
      </c>
      <c r="V88" s="203">
        <v>0</v>
      </c>
      <c r="W88" s="203">
        <v>0.33</v>
      </c>
      <c r="X88" s="203">
        <v>1.45</v>
      </c>
      <c r="Y88" s="203">
        <v>0</v>
      </c>
      <c r="Z88" s="203">
        <v>2.72</v>
      </c>
      <c r="AA88" s="203">
        <v>0.88</v>
      </c>
      <c r="AB88" s="203">
        <v>0</v>
      </c>
      <c r="AC88" s="203">
        <v>10.58</v>
      </c>
      <c r="AD88" s="203">
        <v>0</v>
      </c>
      <c r="AE88" s="203">
        <v>0</v>
      </c>
      <c r="AF88" s="203">
        <v>0</v>
      </c>
      <c r="AG88" s="203">
        <v>24.11</v>
      </c>
      <c r="AH88" s="203">
        <v>0</v>
      </c>
      <c r="AI88" s="203">
        <v>28.93</v>
      </c>
      <c r="AJ88" s="203">
        <v>0</v>
      </c>
      <c r="AK88" s="203">
        <v>9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11.25</v>
      </c>
      <c r="E89" s="203">
        <v>0</v>
      </c>
      <c r="F89" s="203">
        <v>0</v>
      </c>
      <c r="G89" s="203">
        <v>13.65</v>
      </c>
      <c r="H89" s="203">
        <v>0</v>
      </c>
      <c r="I89" s="203">
        <v>5.98</v>
      </c>
      <c r="J89" s="203">
        <v>17.54</v>
      </c>
      <c r="K89" s="203">
        <v>43.96</v>
      </c>
      <c r="L89" s="203">
        <v>2.5</v>
      </c>
      <c r="M89" s="203">
        <v>0</v>
      </c>
      <c r="N89" s="203">
        <v>1.17</v>
      </c>
      <c r="O89" s="203">
        <v>1.94</v>
      </c>
      <c r="P89" s="203">
        <v>2.66</v>
      </c>
      <c r="Q89" s="203">
        <v>0.1</v>
      </c>
      <c r="R89" s="203">
        <v>0.41</v>
      </c>
      <c r="S89" s="203">
        <v>0.26</v>
      </c>
      <c r="T89" s="203">
        <v>0</v>
      </c>
      <c r="U89" s="203">
        <v>7.51</v>
      </c>
      <c r="V89" s="203">
        <v>0</v>
      </c>
      <c r="W89" s="203">
        <v>0.33</v>
      </c>
      <c r="X89" s="203">
        <v>1.45</v>
      </c>
      <c r="Y89" s="203">
        <v>0</v>
      </c>
      <c r="Z89" s="203">
        <v>2.72</v>
      </c>
      <c r="AA89" s="203">
        <v>0.88</v>
      </c>
      <c r="AB89" s="203">
        <v>0</v>
      </c>
      <c r="AC89" s="203">
        <v>10.58</v>
      </c>
      <c r="AD89" s="203">
        <v>0</v>
      </c>
      <c r="AE89" s="203">
        <v>0</v>
      </c>
      <c r="AF89" s="203">
        <v>0</v>
      </c>
      <c r="AG89" s="203">
        <v>24.11</v>
      </c>
      <c r="AH89" s="203">
        <v>0</v>
      </c>
      <c r="AI89" s="203">
        <v>28.93</v>
      </c>
      <c r="AJ89" s="203">
        <v>0</v>
      </c>
      <c r="AK89" s="203">
        <v>9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11.25</v>
      </c>
      <c r="E90" s="203">
        <v>0</v>
      </c>
      <c r="F90" s="203">
        <v>0</v>
      </c>
      <c r="G90" s="203">
        <v>13.65</v>
      </c>
      <c r="H90" s="203">
        <v>0</v>
      </c>
      <c r="I90" s="203">
        <v>5.98</v>
      </c>
      <c r="J90" s="203">
        <v>17.54</v>
      </c>
      <c r="K90" s="203">
        <v>43.96</v>
      </c>
      <c r="L90" s="203">
        <v>2.5</v>
      </c>
      <c r="M90" s="203">
        <v>0</v>
      </c>
      <c r="N90" s="203">
        <v>1.17</v>
      </c>
      <c r="O90" s="203">
        <v>1.94</v>
      </c>
      <c r="P90" s="203">
        <v>2.66</v>
      </c>
      <c r="Q90" s="203">
        <v>0.1</v>
      </c>
      <c r="R90" s="203">
        <v>0.41</v>
      </c>
      <c r="S90" s="203">
        <v>0.26</v>
      </c>
      <c r="T90" s="203">
        <v>0</v>
      </c>
      <c r="U90" s="203">
        <v>7.51</v>
      </c>
      <c r="V90" s="203">
        <v>0</v>
      </c>
      <c r="W90" s="203">
        <v>0.33</v>
      </c>
      <c r="X90" s="203">
        <v>1.45</v>
      </c>
      <c r="Y90" s="203">
        <v>0</v>
      </c>
      <c r="Z90" s="203">
        <v>2.72</v>
      </c>
      <c r="AA90" s="203">
        <v>0.88</v>
      </c>
      <c r="AB90" s="203">
        <v>0</v>
      </c>
      <c r="AC90" s="203">
        <v>10.58</v>
      </c>
      <c r="AD90" s="203">
        <v>0</v>
      </c>
      <c r="AE90" s="203">
        <v>0</v>
      </c>
      <c r="AF90" s="203">
        <v>0</v>
      </c>
      <c r="AG90" s="203">
        <v>24.11</v>
      </c>
      <c r="AH90" s="203">
        <v>0</v>
      </c>
      <c r="AI90" s="203">
        <v>28.93</v>
      </c>
      <c r="AJ90" s="203">
        <v>0</v>
      </c>
      <c r="AK90" s="203">
        <v>9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11.28</v>
      </c>
      <c r="E91" s="203">
        <v>0</v>
      </c>
      <c r="F91" s="203">
        <v>0</v>
      </c>
      <c r="G91" s="203">
        <v>13.65</v>
      </c>
      <c r="H91" s="203">
        <v>0</v>
      </c>
      <c r="I91" s="203">
        <v>5.98</v>
      </c>
      <c r="J91" s="203">
        <v>17.54</v>
      </c>
      <c r="K91" s="203">
        <v>78.3</v>
      </c>
      <c r="L91" s="203">
        <v>2.5</v>
      </c>
      <c r="M91" s="203">
        <v>0</v>
      </c>
      <c r="N91" s="203">
        <v>1.17</v>
      </c>
      <c r="O91" s="203">
        <v>1.94</v>
      </c>
      <c r="P91" s="203">
        <v>2.66</v>
      </c>
      <c r="Q91" s="203">
        <v>0.1</v>
      </c>
      <c r="R91" s="203">
        <v>0.41</v>
      </c>
      <c r="S91" s="203">
        <v>0.26</v>
      </c>
      <c r="T91" s="203">
        <v>0</v>
      </c>
      <c r="U91" s="203">
        <v>7.51</v>
      </c>
      <c r="V91" s="203">
        <v>0.19</v>
      </c>
      <c r="W91" s="203">
        <v>0.33</v>
      </c>
      <c r="X91" s="203">
        <v>1.45</v>
      </c>
      <c r="Y91" s="203">
        <v>0</v>
      </c>
      <c r="Z91" s="203">
        <v>2.72</v>
      </c>
      <c r="AA91" s="203">
        <v>0.88</v>
      </c>
      <c r="AB91" s="203">
        <v>0</v>
      </c>
      <c r="AC91" s="203">
        <v>10.58</v>
      </c>
      <c r="AD91" s="203">
        <v>0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9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11.33</v>
      </c>
      <c r="E92" s="203">
        <v>0</v>
      </c>
      <c r="F92" s="203">
        <v>0</v>
      </c>
      <c r="G92" s="203">
        <v>13.65</v>
      </c>
      <c r="H92" s="203">
        <v>0</v>
      </c>
      <c r="I92" s="203">
        <v>5.98</v>
      </c>
      <c r="J92" s="203">
        <v>17.54</v>
      </c>
      <c r="K92" s="203">
        <v>78.58</v>
      </c>
      <c r="L92" s="203">
        <v>2.5</v>
      </c>
      <c r="M92" s="203">
        <v>0</v>
      </c>
      <c r="N92" s="203">
        <v>1.17</v>
      </c>
      <c r="O92" s="203">
        <v>1.94</v>
      </c>
      <c r="P92" s="203">
        <v>2.66</v>
      </c>
      <c r="Q92" s="203">
        <v>0.1</v>
      </c>
      <c r="R92" s="203">
        <v>0.41</v>
      </c>
      <c r="S92" s="203">
        <v>0.26</v>
      </c>
      <c r="T92" s="203">
        <v>0</v>
      </c>
      <c r="U92" s="203">
        <v>7.51</v>
      </c>
      <c r="V92" s="203">
        <v>0.19</v>
      </c>
      <c r="W92" s="203">
        <v>0.33</v>
      </c>
      <c r="X92" s="203">
        <v>1.45</v>
      </c>
      <c r="Y92" s="203">
        <v>0</v>
      </c>
      <c r="Z92" s="203">
        <v>2.72</v>
      </c>
      <c r="AA92" s="203">
        <v>0.88</v>
      </c>
      <c r="AB92" s="203">
        <v>0</v>
      </c>
      <c r="AC92" s="203">
        <v>10.58</v>
      </c>
      <c r="AD92" s="203">
        <v>0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9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11.33</v>
      </c>
      <c r="E93" s="203">
        <v>0</v>
      </c>
      <c r="F93" s="203">
        <v>0</v>
      </c>
      <c r="G93" s="203">
        <v>13.65</v>
      </c>
      <c r="H93" s="203">
        <v>0</v>
      </c>
      <c r="I93" s="203">
        <v>5.98</v>
      </c>
      <c r="J93" s="203">
        <v>17.54</v>
      </c>
      <c r="K93" s="203">
        <v>78.58</v>
      </c>
      <c r="L93" s="203">
        <v>2.5</v>
      </c>
      <c r="M93" s="203">
        <v>0</v>
      </c>
      <c r="N93" s="203">
        <v>1.17</v>
      </c>
      <c r="O93" s="203">
        <v>1.94</v>
      </c>
      <c r="P93" s="203">
        <v>2.66</v>
      </c>
      <c r="Q93" s="203">
        <v>0.1</v>
      </c>
      <c r="R93" s="203">
        <v>0.41</v>
      </c>
      <c r="S93" s="203">
        <v>0.26</v>
      </c>
      <c r="T93" s="203">
        <v>0</v>
      </c>
      <c r="U93" s="203">
        <v>7.51</v>
      </c>
      <c r="V93" s="203">
        <v>0.19</v>
      </c>
      <c r="W93" s="203">
        <v>0.33</v>
      </c>
      <c r="X93" s="203">
        <v>1.45</v>
      </c>
      <c r="Y93" s="203">
        <v>0</v>
      </c>
      <c r="Z93" s="203">
        <v>2.72</v>
      </c>
      <c r="AA93" s="203">
        <v>0.88</v>
      </c>
      <c r="AB93" s="203">
        <v>0</v>
      </c>
      <c r="AC93" s="203">
        <v>10.58</v>
      </c>
      <c r="AD93" s="203">
        <v>0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9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11.33</v>
      </c>
      <c r="E94" s="203">
        <v>0</v>
      </c>
      <c r="F94" s="203">
        <v>0</v>
      </c>
      <c r="G94" s="203">
        <v>13.65</v>
      </c>
      <c r="H94" s="203">
        <v>0</v>
      </c>
      <c r="I94" s="203">
        <v>5.98</v>
      </c>
      <c r="J94" s="203">
        <v>17.54</v>
      </c>
      <c r="K94" s="203">
        <v>78.58</v>
      </c>
      <c r="L94" s="203">
        <v>2.5</v>
      </c>
      <c r="M94" s="203">
        <v>0</v>
      </c>
      <c r="N94" s="203">
        <v>1.17</v>
      </c>
      <c r="O94" s="203">
        <v>1.94</v>
      </c>
      <c r="P94" s="203">
        <v>2.66</v>
      </c>
      <c r="Q94" s="203">
        <v>0.1</v>
      </c>
      <c r="R94" s="203">
        <v>0.41</v>
      </c>
      <c r="S94" s="203">
        <v>0.26</v>
      </c>
      <c r="T94" s="203">
        <v>0</v>
      </c>
      <c r="U94" s="203">
        <v>7.51</v>
      </c>
      <c r="V94" s="203">
        <v>0.19</v>
      </c>
      <c r="W94" s="203">
        <v>0.33</v>
      </c>
      <c r="X94" s="203">
        <v>1.45</v>
      </c>
      <c r="Y94" s="203">
        <v>0</v>
      </c>
      <c r="Z94" s="203">
        <v>2.72</v>
      </c>
      <c r="AA94" s="203">
        <v>0</v>
      </c>
      <c r="AB94" s="203">
        <v>0</v>
      </c>
      <c r="AC94" s="203">
        <v>10.58</v>
      </c>
      <c r="AD94" s="203">
        <v>0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9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11.33</v>
      </c>
      <c r="E95" s="203">
        <v>0</v>
      </c>
      <c r="F95" s="203">
        <v>0</v>
      </c>
      <c r="G95" s="203">
        <v>13.65</v>
      </c>
      <c r="H95" s="203">
        <v>0</v>
      </c>
      <c r="I95" s="203">
        <v>5.98</v>
      </c>
      <c r="J95" s="203">
        <v>17.54</v>
      </c>
      <c r="K95" s="203">
        <v>78.58</v>
      </c>
      <c r="L95" s="203">
        <v>32.42</v>
      </c>
      <c r="M95" s="203">
        <v>0</v>
      </c>
      <c r="N95" s="203">
        <v>1.17</v>
      </c>
      <c r="O95" s="203">
        <v>1.94</v>
      </c>
      <c r="P95" s="203">
        <v>2.66</v>
      </c>
      <c r="Q95" s="203">
        <v>1.1399999999999999</v>
      </c>
      <c r="R95" s="203">
        <v>4.91</v>
      </c>
      <c r="S95" s="203">
        <v>2.85</v>
      </c>
      <c r="T95" s="203">
        <v>0</v>
      </c>
      <c r="U95" s="203">
        <v>7.51</v>
      </c>
      <c r="V95" s="203">
        <v>2.0499999999999998</v>
      </c>
      <c r="W95" s="203">
        <v>0.33</v>
      </c>
      <c r="X95" s="203">
        <v>1.45</v>
      </c>
      <c r="Y95" s="203">
        <v>0</v>
      </c>
      <c r="Z95" s="203">
        <v>35.92</v>
      </c>
      <c r="AA95" s="203">
        <v>7.81</v>
      </c>
      <c r="AB95" s="203">
        <v>0</v>
      </c>
      <c r="AC95" s="203">
        <v>10.58</v>
      </c>
      <c r="AD95" s="203">
        <v>0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9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11.39</v>
      </c>
      <c r="E96" s="203">
        <v>0</v>
      </c>
      <c r="F96" s="203">
        <v>0</v>
      </c>
      <c r="G96" s="203">
        <v>13.65</v>
      </c>
      <c r="H96" s="203">
        <v>0</v>
      </c>
      <c r="I96" s="203">
        <v>5.98</v>
      </c>
      <c r="J96" s="203">
        <v>17.54</v>
      </c>
      <c r="K96" s="203">
        <v>78.58</v>
      </c>
      <c r="L96" s="203">
        <v>32.42</v>
      </c>
      <c r="M96" s="203">
        <v>0</v>
      </c>
      <c r="N96" s="203">
        <v>1.17</v>
      </c>
      <c r="O96" s="203">
        <v>1.94</v>
      </c>
      <c r="P96" s="203">
        <v>2.66</v>
      </c>
      <c r="Q96" s="203">
        <v>1.1399999999999999</v>
      </c>
      <c r="R96" s="203">
        <v>5</v>
      </c>
      <c r="S96" s="203">
        <v>2.85</v>
      </c>
      <c r="T96" s="203">
        <v>0</v>
      </c>
      <c r="U96" s="203">
        <v>7.51</v>
      </c>
      <c r="V96" s="203">
        <v>2.0499999999999998</v>
      </c>
      <c r="W96" s="203">
        <v>0.33</v>
      </c>
      <c r="X96" s="203">
        <v>1.45</v>
      </c>
      <c r="Y96" s="203">
        <v>0</v>
      </c>
      <c r="Z96" s="203">
        <v>37.26</v>
      </c>
      <c r="AA96" s="203">
        <v>7.81</v>
      </c>
      <c r="AB96" s="203">
        <v>0</v>
      </c>
      <c r="AC96" s="203">
        <v>10.58</v>
      </c>
      <c r="AD96" s="203">
        <v>0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9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11.39</v>
      </c>
      <c r="E97" s="203">
        <v>0</v>
      </c>
      <c r="F97" s="203">
        <v>0</v>
      </c>
      <c r="G97" s="203">
        <v>13.65</v>
      </c>
      <c r="H97" s="203">
        <v>0</v>
      </c>
      <c r="I97" s="203">
        <v>5.98</v>
      </c>
      <c r="J97" s="203">
        <v>17.54</v>
      </c>
      <c r="K97" s="203">
        <v>78.58</v>
      </c>
      <c r="L97" s="203">
        <v>32.42</v>
      </c>
      <c r="M97" s="203">
        <v>0</v>
      </c>
      <c r="N97" s="203">
        <v>1.17</v>
      </c>
      <c r="O97" s="203">
        <v>1.94</v>
      </c>
      <c r="P97" s="203">
        <v>2.66</v>
      </c>
      <c r="Q97" s="203">
        <v>1.1399999999999999</v>
      </c>
      <c r="R97" s="203">
        <v>5</v>
      </c>
      <c r="S97" s="203">
        <v>2.85</v>
      </c>
      <c r="T97" s="203">
        <v>0</v>
      </c>
      <c r="U97" s="203">
        <v>7.51</v>
      </c>
      <c r="V97" s="203">
        <v>2.0499999999999998</v>
      </c>
      <c r="W97" s="203">
        <v>0.33</v>
      </c>
      <c r="X97" s="203">
        <v>1.45</v>
      </c>
      <c r="Y97" s="203">
        <v>0</v>
      </c>
      <c r="Z97" s="203">
        <v>37.26</v>
      </c>
      <c r="AA97" s="203">
        <v>7.81</v>
      </c>
      <c r="AB97" s="203">
        <v>0</v>
      </c>
      <c r="AC97" s="203">
        <v>10.58</v>
      </c>
      <c r="AD97" s="203">
        <v>0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9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11.39</v>
      </c>
      <c r="E98" s="203">
        <v>0</v>
      </c>
      <c r="F98" s="203">
        <v>0</v>
      </c>
      <c r="G98" s="203">
        <v>13.65</v>
      </c>
      <c r="H98" s="203">
        <v>0</v>
      </c>
      <c r="I98" s="203">
        <v>5.98</v>
      </c>
      <c r="J98" s="203">
        <v>17.54</v>
      </c>
      <c r="K98" s="203">
        <v>78.58</v>
      </c>
      <c r="L98" s="203">
        <v>32.42</v>
      </c>
      <c r="M98" s="203">
        <v>0</v>
      </c>
      <c r="N98" s="203">
        <v>1.17</v>
      </c>
      <c r="O98" s="203">
        <v>1.94</v>
      </c>
      <c r="P98" s="203">
        <v>2.66</v>
      </c>
      <c r="Q98" s="203">
        <v>1.1399999999999999</v>
      </c>
      <c r="R98" s="203">
        <v>5</v>
      </c>
      <c r="S98" s="203">
        <v>2.85</v>
      </c>
      <c r="T98" s="203">
        <v>0</v>
      </c>
      <c r="U98" s="203">
        <v>7.51</v>
      </c>
      <c r="V98" s="203">
        <v>2.0499999999999998</v>
      </c>
      <c r="W98" s="203">
        <v>0.33</v>
      </c>
      <c r="X98" s="203">
        <v>1.45</v>
      </c>
      <c r="Y98" s="203">
        <v>0</v>
      </c>
      <c r="Z98" s="203">
        <v>37.26</v>
      </c>
      <c r="AA98" s="203">
        <v>7.81</v>
      </c>
      <c r="AB98" s="203">
        <v>0</v>
      </c>
      <c r="AC98" s="203">
        <v>10.58</v>
      </c>
      <c r="AD98" s="203">
        <v>0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9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0.26887500000000003</v>
      </c>
      <c r="E99">
        <f t="shared" si="0"/>
        <v>0</v>
      </c>
      <c r="F99">
        <f t="shared" si="0"/>
        <v>0</v>
      </c>
      <c r="G99">
        <f t="shared" si="0"/>
        <v>0.32760000000000017</v>
      </c>
      <c r="H99">
        <f t="shared" si="0"/>
        <v>0</v>
      </c>
      <c r="I99">
        <f t="shared" si="0"/>
        <v>0.1435200000000002</v>
      </c>
      <c r="J99">
        <f t="shared" si="0"/>
        <v>0.42095999999999945</v>
      </c>
      <c r="K99">
        <f t="shared" si="0"/>
        <v>1.3785249999999996</v>
      </c>
      <c r="L99">
        <f t="shared" si="0"/>
        <v>0.4789700000000004</v>
      </c>
      <c r="M99">
        <f t="shared" si="0"/>
        <v>0</v>
      </c>
      <c r="N99">
        <f t="shared" si="0"/>
        <v>2.8080000000000035E-2</v>
      </c>
      <c r="O99">
        <f t="shared" si="0"/>
        <v>4.6559999999999963E-2</v>
      </c>
      <c r="P99">
        <f t="shared" si="0"/>
        <v>6.4617499999999939E-2</v>
      </c>
      <c r="Q99">
        <f t="shared" si="0"/>
        <v>1.9334999999999981E-2</v>
      </c>
      <c r="R99">
        <f t="shared" si="0"/>
        <v>7.5400000000000134E-2</v>
      </c>
      <c r="S99">
        <f t="shared" si="0"/>
        <v>4.2929999999999961E-2</v>
      </c>
      <c r="T99">
        <f t="shared" si="0"/>
        <v>0</v>
      </c>
      <c r="U99">
        <f t="shared" si="0"/>
        <v>0.21090000000000006</v>
      </c>
      <c r="V99">
        <f t="shared" si="0"/>
        <v>3.2574999999999993E-2</v>
      </c>
      <c r="W99">
        <f t="shared" si="0"/>
        <v>1.1637499999999971E-2</v>
      </c>
      <c r="X99">
        <f t="shared" si="0"/>
        <v>0.11222249999999989</v>
      </c>
      <c r="Y99">
        <f t="shared" si="0"/>
        <v>0</v>
      </c>
      <c r="Z99">
        <f t="shared" si="0"/>
        <v>0.44255000000000028</v>
      </c>
      <c r="AA99">
        <f t="shared" si="0"/>
        <v>0.12419749999999997</v>
      </c>
      <c r="AB99">
        <f t="shared" si="0"/>
        <v>0</v>
      </c>
      <c r="AC99">
        <f t="shared" si="0"/>
        <v>0.25035750000000045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0.60148999999999975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4.3159500000000044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5.84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5.84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5.84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5.84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5.84</v>
      </c>
      <c r="AL7" s="203">
        <v>0</v>
      </c>
      <c r="AM7" s="203">
        <v>0</v>
      </c>
      <c r="AN7" s="203">
        <v>0</v>
      </c>
      <c r="AO7" s="203">
        <v>18.059999999999999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5.84</v>
      </c>
      <c r="AL8" s="203">
        <v>0</v>
      </c>
      <c r="AM8" s="203">
        <v>0</v>
      </c>
      <c r="AN8" s="203">
        <v>0</v>
      </c>
      <c r="AO8" s="203">
        <v>18.059999999999999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5.84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5.84</v>
      </c>
      <c r="AL10" s="203">
        <v>0</v>
      </c>
      <c r="AM10" s="203">
        <v>0</v>
      </c>
      <c r="AN10" s="203">
        <v>0</v>
      </c>
      <c r="AO10" s="203">
        <v>18.059999999999999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5.84</v>
      </c>
      <c r="AL11" s="203">
        <v>0</v>
      </c>
      <c r="AM11" s="203">
        <v>0</v>
      </c>
      <c r="AN11" s="203">
        <v>0</v>
      </c>
      <c r="AO11" s="203">
        <v>18.059999999999999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5.84</v>
      </c>
      <c r="AL12" s="203">
        <v>0</v>
      </c>
      <c r="AM12" s="203">
        <v>0</v>
      </c>
      <c r="AN12" s="203">
        <v>0</v>
      </c>
      <c r="AO12" s="203">
        <v>18.059999999999999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5.84</v>
      </c>
      <c r="AL13" s="203">
        <v>0</v>
      </c>
      <c r="AM13" s="203">
        <v>0</v>
      </c>
      <c r="AN13" s="203">
        <v>0</v>
      </c>
      <c r="AO13" s="203">
        <v>18.059999999999999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5.84</v>
      </c>
      <c r="AL14" s="203">
        <v>0</v>
      </c>
      <c r="AM14" s="203">
        <v>0</v>
      </c>
      <c r="AN14" s="203">
        <v>0</v>
      </c>
      <c r="AO14" s="203">
        <v>18.059999999999999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5.84</v>
      </c>
      <c r="AL15" s="203">
        <v>0</v>
      </c>
      <c r="AM15" s="203">
        <v>0</v>
      </c>
      <c r="AN15" s="203">
        <v>0</v>
      </c>
      <c r="AO15" s="203">
        <v>18.059999999999999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5.84</v>
      </c>
      <c r="AL16" s="203">
        <v>0</v>
      </c>
      <c r="AM16" s="203">
        <v>0</v>
      </c>
      <c r="AN16" s="203">
        <v>0</v>
      </c>
      <c r="AO16" s="203">
        <v>18.059999999999999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5.84</v>
      </c>
      <c r="AL17" s="203">
        <v>0</v>
      </c>
      <c r="AM17" s="203">
        <v>0</v>
      </c>
      <c r="AN17" s="203">
        <v>0</v>
      </c>
      <c r="AO17" s="203">
        <v>18.059999999999999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5.84</v>
      </c>
      <c r="AL18" s="203">
        <v>0</v>
      </c>
      <c r="AM18" s="203">
        <v>0</v>
      </c>
      <c r="AN18" s="203">
        <v>0</v>
      </c>
      <c r="AO18" s="203">
        <v>18.059999999999999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5.84</v>
      </c>
      <c r="AL19" s="203">
        <v>0</v>
      </c>
      <c r="AM19" s="203">
        <v>0</v>
      </c>
      <c r="AN19" s="203">
        <v>0</v>
      </c>
      <c r="AO19" s="203">
        <v>18.059999999999999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5.84</v>
      </c>
      <c r="AL20" s="203">
        <v>0</v>
      </c>
      <c r="AM20" s="203">
        <v>0</v>
      </c>
      <c r="AN20" s="203">
        <v>0</v>
      </c>
      <c r="AO20" s="203">
        <v>18.059999999999999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5.84</v>
      </c>
      <c r="AL21" s="203">
        <v>0</v>
      </c>
      <c r="AM21" s="203">
        <v>0</v>
      </c>
      <c r="AN21" s="203">
        <v>0</v>
      </c>
      <c r="AO21" s="203">
        <v>18.059999999999999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5.84</v>
      </c>
      <c r="AL22" s="203">
        <v>0</v>
      </c>
      <c r="AM22" s="203">
        <v>0</v>
      </c>
      <c r="AN22" s="203">
        <v>0</v>
      </c>
      <c r="AO22" s="203">
        <v>18.059999999999999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5.84</v>
      </c>
      <c r="AL23" s="203">
        <v>0</v>
      </c>
      <c r="AM23" s="203">
        <v>0</v>
      </c>
      <c r="AN23" s="203">
        <v>0</v>
      </c>
      <c r="AO23" s="203">
        <v>18.059999999999999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5.84</v>
      </c>
      <c r="AL24" s="203">
        <v>0</v>
      </c>
      <c r="AM24" s="203">
        <v>0</v>
      </c>
      <c r="AN24" s="203">
        <v>0</v>
      </c>
      <c r="AO24" s="203">
        <v>18.059999999999999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5.84</v>
      </c>
      <c r="AL25" s="203">
        <v>0</v>
      </c>
      <c r="AM25" s="203">
        <v>0</v>
      </c>
      <c r="AN25" s="203">
        <v>0</v>
      </c>
      <c r="AO25" s="203">
        <v>18.059999999999999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5.84</v>
      </c>
      <c r="AL26" s="203">
        <v>0</v>
      </c>
      <c r="AM26" s="203">
        <v>0</v>
      </c>
      <c r="AN26" s="203">
        <v>0</v>
      </c>
      <c r="AO26" s="203">
        <v>18.059999999999999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5.84</v>
      </c>
      <c r="AL27" s="203">
        <v>0</v>
      </c>
      <c r="AM27" s="203">
        <v>0</v>
      </c>
      <c r="AN27" s="203">
        <v>0</v>
      </c>
      <c r="AO27" s="203">
        <v>18.059999999999999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5.84</v>
      </c>
      <c r="AL28" s="203">
        <v>0</v>
      </c>
      <c r="AM28" s="203">
        <v>0</v>
      </c>
      <c r="AN28" s="203">
        <v>0</v>
      </c>
      <c r="AO28" s="203">
        <v>18.059999999999999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5.84</v>
      </c>
      <c r="AL29" s="203">
        <v>0</v>
      </c>
      <c r="AM29" s="203">
        <v>0</v>
      </c>
      <c r="AN29" s="203">
        <v>0</v>
      </c>
      <c r="AO29" s="203">
        <v>18.059999999999999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5.84</v>
      </c>
      <c r="AL30" s="203">
        <v>0</v>
      </c>
      <c r="AM30" s="203">
        <v>0</v>
      </c>
      <c r="AN30" s="203">
        <v>0</v>
      </c>
      <c r="AO30" s="203">
        <v>18.059999999999999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0</v>
      </c>
      <c r="AI41" s="203">
        <v>10.91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0</v>
      </c>
      <c r="AI42" s="203">
        <v>10.91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0</v>
      </c>
      <c r="AI43" s="203">
        <v>10.91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0</v>
      </c>
      <c r="AI44" s="203">
        <v>10.91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0</v>
      </c>
      <c r="AI45" s="203">
        <v>10.91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0</v>
      </c>
      <c r="AI46" s="203">
        <v>10.91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0</v>
      </c>
      <c r="AI47" s="203">
        <v>10.91</v>
      </c>
      <c r="AJ47" s="203">
        <v>0</v>
      </c>
      <c r="AK47" s="203">
        <v>0.91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0.91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0.91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0.91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0.91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0.91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0.91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0.91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0.91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0.91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0.91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0.91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0.91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0.91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0.91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0.91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0.91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0.91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0.91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0.91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9.09</v>
      </c>
      <c r="AH67" s="203">
        <v>0</v>
      </c>
      <c r="AI67" s="203">
        <v>10.91</v>
      </c>
      <c r="AJ67" s="203">
        <v>0</v>
      </c>
      <c r="AK67" s="203">
        <v>0.91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9.09</v>
      </c>
      <c r="AH68" s="203">
        <v>0</v>
      </c>
      <c r="AI68" s="203">
        <v>10.91</v>
      </c>
      <c r="AJ68" s="203">
        <v>0</v>
      </c>
      <c r="AK68" s="203">
        <v>0.91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9.09</v>
      </c>
      <c r="AH69" s="203">
        <v>0</v>
      </c>
      <c r="AI69" s="203">
        <v>10.91</v>
      </c>
      <c r="AJ69" s="203">
        <v>0</v>
      </c>
      <c r="AK69" s="203">
        <v>0.91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9.09</v>
      </c>
      <c r="AH70" s="203">
        <v>0</v>
      </c>
      <c r="AI70" s="203">
        <v>10.91</v>
      </c>
      <c r="AJ70" s="203">
        <v>0</v>
      </c>
      <c r="AK70" s="203">
        <v>0.91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9.09</v>
      </c>
      <c r="AH71" s="203">
        <v>0</v>
      </c>
      <c r="AI71" s="203">
        <v>10.91</v>
      </c>
      <c r="AJ71" s="203">
        <v>0</v>
      </c>
      <c r="AK71" s="203">
        <v>0.91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9.09</v>
      </c>
      <c r="AH72" s="203">
        <v>0</v>
      </c>
      <c r="AI72" s="203">
        <v>10.91</v>
      </c>
      <c r="AJ72" s="203">
        <v>0</v>
      </c>
      <c r="AK72" s="203">
        <v>0.91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9.09</v>
      </c>
      <c r="AH73" s="203">
        <v>0</v>
      </c>
      <c r="AI73" s="203">
        <v>10.91</v>
      </c>
      <c r="AJ73" s="203">
        <v>0</v>
      </c>
      <c r="AK73" s="203">
        <v>0.91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9.09</v>
      </c>
      <c r="AH74" s="203">
        <v>0</v>
      </c>
      <c r="AI74" s="203">
        <v>10.91</v>
      </c>
      <c r="AJ74" s="203">
        <v>0</v>
      </c>
      <c r="AK74" s="203">
        <v>1.17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9.09</v>
      </c>
      <c r="AH75" s="203">
        <v>0</v>
      </c>
      <c r="AI75" s="203">
        <v>10.91</v>
      </c>
      <c r="AJ75" s="203">
        <v>0</v>
      </c>
      <c r="AK75" s="203">
        <v>1.17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9.09</v>
      </c>
      <c r="AH76" s="203">
        <v>0</v>
      </c>
      <c r="AI76" s="203">
        <v>10.91</v>
      </c>
      <c r="AJ76" s="203">
        <v>0</v>
      </c>
      <c r="AK76" s="203">
        <v>1.17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9.09</v>
      </c>
      <c r="AH77" s="203">
        <v>0</v>
      </c>
      <c r="AI77" s="203">
        <v>10.91</v>
      </c>
      <c r="AJ77" s="203">
        <v>0</v>
      </c>
      <c r="AK77" s="203">
        <v>1.17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9.09</v>
      </c>
      <c r="AH78" s="203">
        <v>0</v>
      </c>
      <c r="AI78" s="203">
        <v>10.91</v>
      </c>
      <c r="AJ78" s="203">
        <v>0</v>
      </c>
      <c r="AK78" s="203">
        <v>1.17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9.09</v>
      </c>
      <c r="AH79" s="203">
        <v>0</v>
      </c>
      <c r="AI79" s="203">
        <v>10.91</v>
      </c>
      <c r="AJ79" s="203">
        <v>0</v>
      </c>
      <c r="AK79" s="203">
        <v>1.17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9.09</v>
      </c>
      <c r="AH80" s="203">
        <v>0</v>
      </c>
      <c r="AI80" s="203">
        <v>10.91</v>
      </c>
      <c r="AJ80" s="203">
        <v>0</v>
      </c>
      <c r="AK80" s="203">
        <v>1.17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9.09</v>
      </c>
      <c r="AH81" s="203">
        <v>0</v>
      </c>
      <c r="AI81" s="203">
        <v>10.91</v>
      </c>
      <c r="AJ81" s="203">
        <v>0</v>
      </c>
      <c r="AK81" s="203">
        <v>1.17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9.09</v>
      </c>
      <c r="AH82" s="203">
        <v>0</v>
      </c>
      <c r="AI82" s="203">
        <v>10.91</v>
      </c>
      <c r="AJ82" s="203">
        <v>0</v>
      </c>
      <c r="AK82" s="203">
        <v>0.91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9.09</v>
      </c>
      <c r="AH83" s="203">
        <v>0</v>
      </c>
      <c r="AI83" s="203">
        <v>10.91</v>
      </c>
      <c r="AJ83" s="203">
        <v>0</v>
      </c>
      <c r="AK83" s="203">
        <v>0.91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9.09</v>
      </c>
      <c r="AH84" s="203">
        <v>0</v>
      </c>
      <c r="AI84" s="203">
        <v>10.91</v>
      </c>
      <c r="AJ84" s="203">
        <v>0</v>
      </c>
      <c r="AK84" s="203">
        <v>0.91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9.09</v>
      </c>
      <c r="AH85" s="203">
        <v>0</v>
      </c>
      <c r="AI85" s="203">
        <v>10.91</v>
      </c>
      <c r="AJ85" s="203">
        <v>0</v>
      </c>
      <c r="AK85" s="203">
        <v>0.91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9.09</v>
      </c>
      <c r="AH86" s="203">
        <v>0</v>
      </c>
      <c r="AI86" s="203">
        <v>10.91</v>
      </c>
      <c r="AJ86" s="203">
        <v>0</v>
      </c>
      <c r="AK86" s="203">
        <v>0.91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9.09</v>
      </c>
      <c r="AH87" s="203">
        <v>0</v>
      </c>
      <c r="AI87" s="203">
        <v>10.91</v>
      </c>
      <c r="AJ87" s="203">
        <v>0</v>
      </c>
      <c r="AK87" s="203">
        <v>0.91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9.09</v>
      </c>
      <c r="AH88" s="203">
        <v>0</v>
      </c>
      <c r="AI88" s="203">
        <v>10.91</v>
      </c>
      <c r="AJ88" s="203">
        <v>0</v>
      </c>
      <c r="AK88" s="203">
        <v>0.91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9.09</v>
      </c>
      <c r="AH89" s="203">
        <v>0</v>
      </c>
      <c r="AI89" s="203">
        <v>10.91</v>
      </c>
      <c r="AJ89" s="203">
        <v>0</v>
      </c>
      <c r="AK89" s="203">
        <v>0.91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9.09</v>
      </c>
      <c r="AH90" s="203">
        <v>0</v>
      </c>
      <c r="AI90" s="203">
        <v>10.91</v>
      </c>
      <c r="AJ90" s="203">
        <v>0</v>
      </c>
      <c r="AK90" s="203">
        <v>0.91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0.91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0.91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0.91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0.91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0.91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0.91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0.91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0.91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5.6589999999999967E-2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0.43735499999999966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2.25</v>
      </c>
      <c r="AD3" s="203">
        <v>0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23.35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2.25</v>
      </c>
      <c r="AD4" s="203">
        <v>0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23.35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2.25</v>
      </c>
      <c r="AD5" s="203">
        <v>0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23.35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2.25</v>
      </c>
      <c r="AD6" s="203">
        <v>0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23.35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2.25</v>
      </c>
      <c r="AD7" s="203">
        <v>0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23.35</v>
      </c>
      <c r="AL7" s="203">
        <v>0</v>
      </c>
      <c r="AM7" s="203">
        <v>0</v>
      </c>
      <c r="AN7" s="203">
        <v>0</v>
      </c>
      <c r="AO7" s="203">
        <v>72.23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2.25</v>
      </c>
      <c r="AD8" s="203">
        <v>0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23.35</v>
      </c>
      <c r="AL8" s="203">
        <v>0</v>
      </c>
      <c r="AM8" s="203">
        <v>0</v>
      </c>
      <c r="AN8" s="203">
        <v>0</v>
      </c>
      <c r="AO8" s="203">
        <v>72.23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2.25</v>
      </c>
      <c r="AD9" s="203">
        <v>0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23.35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2.25</v>
      </c>
      <c r="AD10" s="203">
        <v>0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23.35</v>
      </c>
      <c r="AL10" s="203">
        <v>0</v>
      </c>
      <c r="AM10" s="203">
        <v>0</v>
      </c>
      <c r="AN10" s="203">
        <v>0</v>
      </c>
      <c r="AO10" s="203">
        <v>72.23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2.25</v>
      </c>
      <c r="AD11" s="203">
        <v>0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23.35</v>
      </c>
      <c r="AL11" s="203">
        <v>0</v>
      </c>
      <c r="AM11" s="203">
        <v>0</v>
      </c>
      <c r="AN11" s="203">
        <v>0</v>
      </c>
      <c r="AO11" s="203">
        <v>72.23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2.25</v>
      </c>
      <c r="AD12" s="203">
        <v>0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23.35</v>
      </c>
      <c r="AL12" s="203">
        <v>0</v>
      </c>
      <c r="AM12" s="203">
        <v>0</v>
      </c>
      <c r="AN12" s="203">
        <v>0</v>
      </c>
      <c r="AO12" s="203">
        <v>72.23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2.25</v>
      </c>
      <c r="AD13" s="203">
        <v>0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23.35</v>
      </c>
      <c r="AL13" s="203">
        <v>0</v>
      </c>
      <c r="AM13" s="203">
        <v>0</v>
      </c>
      <c r="AN13" s="203">
        <v>0</v>
      </c>
      <c r="AO13" s="203">
        <v>72.23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2.25</v>
      </c>
      <c r="AD14" s="203">
        <v>0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23.35</v>
      </c>
      <c r="AL14" s="203">
        <v>0</v>
      </c>
      <c r="AM14" s="203">
        <v>0</v>
      </c>
      <c r="AN14" s="203">
        <v>0</v>
      </c>
      <c r="AO14" s="203">
        <v>72.23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2.25</v>
      </c>
      <c r="AD15" s="203">
        <v>0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23.35</v>
      </c>
      <c r="AL15" s="203">
        <v>0</v>
      </c>
      <c r="AM15" s="203">
        <v>0</v>
      </c>
      <c r="AN15" s="203">
        <v>0</v>
      </c>
      <c r="AO15" s="203">
        <v>72.23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2.25</v>
      </c>
      <c r="AD16" s="203">
        <v>0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23.35</v>
      </c>
      <c r="AL16" s="203">
        <v>0</v>
      </c>
      <c r="AM16" s="203">
        <v>0</v>
      </c>
      <c r="AN16" s="203">
        <v>0</v>
      </c>
      <c r="AO16" s="203">
        <v>72.23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2.25</v>
      </c>
      <c r="AD17" s="203">
        <v>0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23.35</v>
      </c>
      <c r="AL17" s="203">
        <v>0</v>
      </c>
      <c r="AM17" s="203">
        <v>0</v>
      </c>
      <c r="AN17" s="203">
        <v>0</v>
      </c>
      <c r="AO17" s="203">
        <v>72.23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2.25</v>
      </c>
      <c r="AD18" s="203">
        <v>0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23.35</v>
      </c>
      <c r="AL18" s="203">
        <v>0</v>
      </c>
      <c r="AM18" s="203">
        <v>0</v>
      </c>
      <c r="AN18" s="203">
        <v>0</v>
      </c>
      <c r="AO18" s="203">
        <v>72.23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2.25</v>
      </c>
      <c r="AD19" s="203">
        <v>0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23.35</v>
      </c>
      <c r="AL19" s="203">
        <v>0</v>
      </c>
      <c r="AM19" s="203">
        <v>0</v>
      </c>
      <c r="AN19" s="203">
        <v>0</v>
      </c>
      <c r="AO19" s="203">
        <v>72.23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2.25</v>
      </c>
      <c r="AD20" s="203">
        <v>0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23.35</v>
      </c>
      <c r="AL20" s="203">
        <v>0</v>
      </c>
      <c r="AM20" s="203">
        <v>0</v>
      </c>
      <c r="AN20" s="203">
        <v>0</v>
      </c>
      <c r="AO20" s="203">
        <v>72.23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2.25</v>
      </c>
      <c r="AD21" s="203">
        <v>0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23.35</v>
      </c>
      <c r="AL21" s="203">
        <v>0</v>
      </c>
      <c r="AM21" s="203">
        <v>0</v>
      </c>
      <c r="AN21" s="203">
        <v>0</v>
      </c>
      <c r="AO21" s="203">
        <v>72.23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2.25</v>
      </c>
      <c r="AD22" s="203">
        <v>0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23.35</v>
      </c>
      <c r="AL22" s="203">
        <v>0</v>
      </c>
      <c r="AM22" s="203">
        <v>0</v>
      </c>
      <c r="AN22" s="203">
        <v>0</v>
      </c>
      <c r="AO22" s="203">
        <v>72.23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2.25</v>
      </c>
      <c r="AD23" s="203">
        <v>0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23.35</v>
      </c>
      <c r="AL23" s="203">
        <v>0</v>
      </c>
      <c r="AM23" s="203">
        <v>0</v>
      </c>
      <c r="AN23" s="203">
        <v>0</v>
      </c>
      <c r="AO23" s="203">
        <v>72.23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2.25</v>
      </c>
      <c r="AD24" s="203">
        <v>0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23.35</v>
      </c>
      <c r="AL24" s="203">
        <v>0</v>
      </c>
      <c r="AM24" s="203">
        <v>0</v>
      </c>
      <c r="AN24" s="203">
        <v>0</v>
      </c>
      <c r="AO24" s="203">
        <v>72.23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2.25</v>
      </c>
      <c r="AD25" s="203">
        <v>0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23.35</v>
      </c>
      <c r="AL25" s="203">
        <v>0</v>
      </c>
      <c r="AM25" s="203">
        <v>0</v>
      </c>
      <c r="AN25" s="203">
        <v>0</v>
      </c>
      <c r="AO25" s="203">
        <v>72.23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2.25</v>
      </c>
      <c r="AD26" s="203">
        <v>0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23.35</v>
      </c>
      <c r="AL26" s="203">
        <v>0</v>
      </c>
      <c r="AM26" s="203">
        <v>0</v>
      </c>
      <c r="AN26" s="203">
        <v>0</v>
      </c>
      <c r="AO26" s="203">
        <v>72.23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2.25</v>
      </c>
      <c r="AD27" s="203">
        <v>0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23.35</v>
      </c>
      <c r="AL27" s="203">
        <v>0</v>
      </c>
      <c r="AM27" s="203">
        <v>0</v>
      </c>
      <c r="AN27" s="203">
        <v>0</v>
      </c>
      <c r="AO27" s="203">
        <v>72.23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2.25</v>
      </c>
      <c r="AD28" s="203">
        <v>0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23.35</v>
      </c>
      <c r="AL28" s="203">
        <v>0</v>
      </c>
      <c r="AM28" s="203">
        <v>0</v>
      </c>
      <c r="AN28" s="203">
        <v>0</v>
      </c>
      <c r="AO28" s="203">
        <v>72.23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2.25</v>
      </c>
      <c r="AD29" s="203">
        <v>0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23.35</v>
      </c>
      <c r="AL29" s="203">
        <v>0</v>
      </c>
      <c r="AM29" s="203">
        <v>0</v>
      </c>
      <c r="AN29" s="203">
        <v>0</v>
      </c>
      <c r="AO29" s="203">
        <v>72.23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2.25</v>
      </c>
      <c r="AD30" s="203">
        <v>0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23.35</v>
      </c>
      <c r="AL30" s="203">
        <v>0</v>
      </c>
      <c r="AM30" s="203">
        <v>0</v>
      </c>
      <c r="AN30" s="203">
        <v>0</v>
      </c>
      <c r="AO30" s="203">
        <v>72.23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2.25</v>
      </c>
      <c r="AD31" s="203">
        <v>0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18.52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2.25</v>
      </c>
      <c r="AD32" s="203">
        <v>0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18.52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2.25</v>
      </c>
      <c r="AD33" s="203">
        <v>0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14.43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2.25</v>
      </c>
      <c r="AD34" s="203">
        <v>0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14.43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2.25</v>
      </c>
      <c r="AD35" s="203">
        <v>0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9.6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2.25</v>
      </c>
      <c r="AD36" s="203">
        <v>0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9.6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2.25</v>
      </c>
      <c r="AD37" s="203">
        <v>0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4.6900000000000004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2.25</v>
      </c>
      <c r="AD38" s="203">
        <v>0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4.6900000000000004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2.25</v>
      </c>
      <c r="AD39" s="203">
        <v>0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3.65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2.25</v>
      </c>
      <c r="AD40" s="203">
        <v>0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3.65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2.25</v>
      </c>
      <c r="AD41" s="203">
        <v>0</v>
      </c>
      <c r="AE41" s="203">
        <v>0</v>
      </c>
      <c r="AF41" s="203">
        <v>0</v>
      </c>
      <c r="AG41" s="203">
        <v>45.05</v>
      </c>
      <c r="AH41" s="203">
        <v>0</v>
      </c>
      <c r="AI41" s="203">
        <v>54.05</v>
      </c>
      <c r="AJ41" s="203">
        <v>0</v>
      </c>
      <c r="AK41" s="203">
        <v>3.65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2.25</v>
      </c>
      <c r="AD42" s="203">
        <v>0</v>
      </c>
      <c r="AE42" s="203">
        <v>0</v>
      </c>
      <c r="AF42" s="203">
        <v>0</v>
      </c>
      <c r="AG42" s="203">
        <v>45.05</v>
      </c>
      <c r="AH42" s="203">
        <v>0</v>
      </c>
      <c r="AI42" s="203">
        <v>54.05</v>
      </c>
      <c r="AJ42" s="203">
        <v>0</v>
      </c>
      <c r="AK42" s="203">
        <v>3.65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2.25</v>
      </c>
      <c r="AD43" s="203">
        <v>0</v>
      </c>
      <c r="AE43" s="203">
        <v>0</v>
      </c>
      <c r="AF43" s="203">
        <v>0</v>
      </c>
      <c r="AG43" s="203">
        <v>45.05</v>
      </c>
      <c r="AH43" s="203">
        <v>0</v>
      </c>
      <c r="AI43" s="203">
        <v>54.05</v>
      </c>
      <c r="AJ43" s="203">
        <v>0</v>
      </c>
      <c r="AK43" s="203">
        <v>3.65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2.25</v>
      </c>
      <c r="AD44" s="203">
        <v>0</v>
      </c>
      <c r="AE44" s="203">
        <v>0</v>
      </c>
      <c r="AF44" s="203">
        <v>0</v>
      </c>
      <c r="AG44" s="203">
        <v>45.05</v>
      </c>
      <c r="AH44" s="203">
        <v>0</v>
      </c>
      <c r="AI44" s="203">
        <v>54.05</v>
      </c>
      <c r="AJ44" s="203">
        <v>0</v>
      </c>
      <c r="AK44" s="203">
        <v>3.65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2.25</v>
      </c>
      <c r="AD45" s="203">
        <v>0</v>
      </c>
      <c r="AE45" s="203">
        <v>0</v>
      </c>
      <c r="AF45" s="203">
        <v>0</v>
      </c>
      <c r="AG45" s="203">
        <v>45.05</v>
      </c>
      <c r="AH45" s="203">
        <v>0</v>
      </c>
      <c r="AI45" s="203">
        <v>54.05</v>
      </c>
      <c r="AJ45" s="203">
        <v>0</v>
      </c>
      <c r="AK45" s="203">
        <v>3.65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2.25</v>
      </c>
      <c r="AD46" s="203">
        <v>0</v>
      </c>
      <c r="AE46" s="203">
        <v>0</v>
      </c>
      <c r="AF46" s="203">
        <v>0</v>
      </c>
      <c r="AG46" s="203">
        <v>45.05</v>
      </c>
      <c r="AH46" s="203">
        <v>0</v>
      </c>
      <c r="AI46" s="203">
        <v>54.05</v>
      </c>
      <c r="AJ46" s="203">
        <v>0</v>
      </c>
      <c r="AK46" s="203">
        <v>3.65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2.25</v>
      </c>
      <c r="AD47" s="203">
        <v>0</v>
      </c>
      <c r="AE47" s="203">
        <v>0</v>
      </c>
      <c r="AF47" s="203">
        <v>0</v>
      </c>
      <c r="AG47" s="203">
        <v>45.05</v>
      </c>
      <c r="AH47" s="203">
        <v>0</v>
      </c>
      <c r="AI47" s="203">
        <v>54.05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2.25</v>
      </c>
      <c r="AD48" s="203">
        <v>0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2.25</v>
      </c>
      <c r="AD49" s="203">
        <v>0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2.25</v>
      </c>
      <c r="AD50" s="203">
        <v>0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2.25</v>
      </c>
      <c r="AD51" s="203">
        <v>0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2.25</v>
      </c>
      <c r="AD52" s="203">
        <v>0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2.25</v>
      </c>
      <c r="AD53" s="203">
        <v>0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2.25</v>
      </c>
      <c r="AD54" s="203">
        <v>0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2.25</v>
      </c>
      <c r="AD55" s="203">
        <v>0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2.25</v>
      </c>
      <c r="AD56" s="203">
        <v>0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2.25</v>
      </c>
      <c r="AD57" s="203">
        <v>0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2.25</v>
      </c>
      <c r="AD58" s="203">
        <v>0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2.25</v>
      </c>
      <c r="AD59" s="203">
        <v>0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2.25</v>
      </c>
      <c r="AD60" s="203">
        <v>0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2.25</v>
      </c>
      <c r="AD61" s="203">
        <v>0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2.25</v>
      </c>
      <c r="AD62" s="203">
        <v>0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2.25</v>
      </c>
      <c r="AD63" s="203">
        <v>0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2.25</v>
      </c>
      <c r="AD64" s="203">
        <v>0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2.25</v>
      </c>
      <c r="AD65" s="203">
        <v>0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2.25</v>
      </c>
      <c r="AD66" s="203">
        <v>0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2.25</v>
      </c>
      <c r="AD67" s="203">
        <v>0</v>
      </c>
      <c r="AE67" s="203">
        <v>0</v>
      </c>
      <c r="AF67" s="203">
        <v>0</v>
      </c>
      <c r="AG67" s="203">
        <v>45.05</v>
      </c>
      <c r="AH67" s="203">
        <v>0</v>
      </c>
      <c r="AI67" s="203">
        <v>54.05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2.25</v>
      </c>
      <c r="AD68" s="203">
        <v>0</v>
      </c>
      <c r="AE68" s="203">
        <v>0</v>
      </c>
      <c r="AF68" s="203">
        <v>0</v>
      </c>
      <c r="AG68" s="203">
        <v>45.05</v>
      </c>
      <c r="AH68" s="203">
        <v>0</v>
      </c>
      <c r="AI68" s="203">
        <v>54.05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2.25</v>
      </c>
      <c r="AD69" s="203">
        <v>0</v>
      </c>
      <c r="AE69" s="203">
        <v>0</v>
      </c>
      <c r="AF69" s="203">
        <v>0</v>
      </c>
      <c r="AG69" s="203">
        <v>45.05</v>
      </c>
      <c r="AH69" s="203">
        <v>0</v>
      </c>
      <c r="AI69" s="203">
        <v>54.05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2.2999999999999998</v>
      </c>
      <c r="AD70" s="203">
        <v>0</v>
      </c>
      <c r="AE70" s="203">
        <v>0</v>
      </c>
      <c r="AF70" s="203">
        <v>0</v>
      </c>
      <c r="AG70" s="203">
        <v>45.05</v>
      </c>
      <c r="AH70" s="203">
        <v>0</v>
      </c>
      <c r="AI70" s="203">
        <v>54.05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2.37</v>
      </c>
      <c r="AD71" s="203">
        <v>0</v>
      </c>
      <c r="AE71" s="203">
        <v>0</v>
      </c>
      <c r="AF71" s="203">
        <v>0</v>
      </c>
      <c r="AG71" s="203">
        <v>45.05</v>
      </c>
      <c r="AH71" s="203">
        <v>0</v>
      </c>
      <c r="AI71" s="203">
        <v>54.05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2.37</v>
      </c>
      <c r="AD72" s="203">
        <v>0</v>
      </c>
      <c r="AE72" s="203">
        <v>0</v>
      </c>
      <c r="AF72" s="203">
        <v>0</v>
      </c>
      <c r="AG72" s="203">
        <v>45.05</v>
      </c>
      <c r="AH72" s="203">
        <v>0</v>
      </c>
      <c r="AI72" s="203">
        <v>54.05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2.37</v>
      </c>
      <c r="AD73" s="203">
        <v>0</v>
      </c>
      <c r="AE73" s="203">
        <v>0</v>
      </c>
      <c r="AF73" s="203">
        <v>0</v>
      </c>
      <c r="AG73" s="203">
        <v>45.05</v>
      </c>
      <c r="AH73" s="203">
        <v>0</v>
      </c>
      <c r="AI73" s="203">
        <v>54.05</v>
      </c>
      <c r="AJ73" s="203">
        <v>0</v>
      </c>
      <c r="AK73" s="203">
        <v>3.65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2.37</v>
      </c>
      <c r="AD74" s="203">
        <v>0</v>
      </c>
      <c r="AE74" s="203">
        <v>0</v>
      </c>
      <c r="AF74" s="203">
        <v>0</v>
      </c>
      <c r="AG74" s="203">
        <v>45.05</v>
      </c>
      <c r="AH74" s="203">
        <v>0</v>
      </c>
      <c r="AI74" s="203">
        <v>54.05</v>
      </c>
      <c r="AJ74" s="203">
        <v>0</v>
      </c>
      <c r="AK74" s="203">
        <v>4.66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2.2999999999999998</v>
      </c>
      <c r="AD75" s="203">
        <v>0</v>
      </c>
      <c r="AE75" s="203">
        <v>0</v>
      </c>
      <c r="AF75" s="203">
        <v>0</v>
      </c>
      <c r="AG75" s="203">
        <v>45.05</v>
      </c>
      <c r="AH75" s="203">
        <v>0</v>
      </c>
      <c r="AI75" s="203">
        <v>54.05</v>
      </c>
      <c r="AJ75" s="203">
        <v>0</v>
      </c>
      <c r="AK75" s="203">
        <v>4.66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2.2999999999999998</v>
      </c>
      <c r="AD76" s="203">
        <v>0</v>
      </c>
      <c r="AE76" s="203">
        <v>0</v>
      </c>
      <c r="AF76" s="203">
        <v>0</v>
      </c>
      <c r="AG76" s="203">
        <v>45.05</v>
      </c>
      <c r="AH76" s="203">
        <v>0</v>
      </c>
      <c r="AI76" s="203">
        <v>54.05</v>
      </c>
      <c r="AJ76" s="203">
        <v>0</v>
      </c>
      <c r="AK76" s="203">
        <v>4.66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2.2999999999999998</v>
      </c>
      <c r="AD77" s="203">
        <v>0</v>
      </c>
      <c r="AE77" s="203">
        <v>0</v>
      </c>
      <c r="AF77" s="203">
        <v>0</v>
      </c>
      <c r="AG77" s="203">
        <v>45.05</v>
      </c>
      <c r="AH77" s="203">
        <v>0</v>
      </c>
      <c r="AI77" s="203">
        <v>54.05</v>
      </c>
      <c r="AJ77" s="203">
        <v>0</v>
      </c>
      <c r="AK77" s="203">
        <v>4.66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2.2999999999999998</v>
      </c>
      <c r="AD78" s="203">
        <v>0</v>
      </c>
      <c r="AE78" s="203">
        <v>0</v>
      </c>
      <c r="AF78" s="203">
        <v>0</v>
      </c>
      <c r="AG78" s="203">
        <v>45.05</v>
      </c>
      <c r="AH78" s="203">
        <v>0</v>
      </c>
      <c r="AI78" s="203">
        <v>54.05</v>
      </c>
      <c r="AJ78" s="203">
        <v>0</v>
      </c>
      <c r="AK78" s="203">
        <v>4.66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2.2999999999999998</v>
      </c>
      <c r="AD79" s="203">
        <v>0</v>
      </c>
      <c r="AE79" s="203">
        <v>0</v>
      </c>
      <c r="AF79" s="203">
        <v>0</v>
      </c>
      <c r="AG79" s="203">
        <v>45.05</v>
      </c>
      <c r="AH79" s="203">
        <v>0</v>
      </c>
      <c r="AI79" s="203">
        <v>54.05</v>
      </c>
      <c r="AJ79" s="203">
        <v>0</v>
      </c>
      <c r="AK79" s="203">
        <v>4.66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2.2999999999999998</v>
      </c>
      <c r="AD80" s="203">
        <v>0</v>
      </c>
      <c r="AE80" s="203">
        <v>0</v>
      </c>
      <c r="AF80" s="203">
        <v>0</v>
      </c>
      <c r="AG80" s="203">
        <v>45.05</v>
      </c>
      <c r="AH80" s="203">
        <v>0</v>
      </c>
      <c r="AI80" s="203">
        <v>54.05</v>
      </c>
      <c r="AJ80" s="203">
        <v>0</v>
      </c>
      <c r="AK80" s="203">
        <v>4.66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2.2999999999999998</v>
      </c>
      <c r="AD81" s="203">
        <v>0</v>
      </c>
      <c r="AE81" s="203">
        <v>0</v>
      </c>
      <c r="AF81" s="203">
        <v>0</v>
      </c>
      <c r="AG81" s="203">
        <v>45.05</v>
      </c>
      <c r="AH81" s="203">
        <v>0</v>
      </c>
      <c r="AI81" s="203">
        <v>54.05</v>
      </c>
      <c r="AJ81" s="203">
        <v>0</v>
      </c>
      <c r="AK81" s="203">
        <v>4.66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2.2999999999999998</v>
      </c>
      <c r="AD82" s="203">
        <v>0</v>
      </c>
      <c r="AE82" s="203">
        <v>0</v>
      </c>
      <c r="AF82" s="203">
        <v>0</v>
      </c>
      <c r="AG82" s="203">
        <v>45.05</v>
      </c>
      <c r="AH82" s="203">
        <v>0</v>
      </c>
      <c r="AI82" s="203">
        <v>54.05</v>
      </c>
      <c r="AJ82" s="203">
        <v>0</v>
      </c>
      <c r="AK82" s="203">
        <v>3.65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2.2999999999999998</v>
      </c>
      <c r="AD83" s="203">
        <v>0</v>
      </c>
      <c r="AE83" s="203">
        <v>0</v>
      </c>
      <c r="AF83" s="203">
        <v>0</v>
      </c>
      <c r="AG83" s="203">
        <v>45.05</v>
      </c>
      <c r="AH83" s="203">
        <v>0</v>
      </c>
      <c r="AI83" s="203">
        <v>54.05</v>
      </c>
      <c r="AJ83" s="203">
        <v>0</v>
      </c>
      <c r="AK83" s="203">
        <v>3.65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2.2999999999999998</v>
      </c>
      <c r="AD84" s="203">
        <v>0</v>
      </c>
      <c r="AE84" s="203">
        <v>0</v>
      </c>
      <c r="AF84" s="203">
        <v>0</v>
      </c>
      <c r="AG84" s="203">
        <v>45.05</v>
      </c>
      <c r="AH84" s="203">
        <v>0</v>
      </c>
      <c r="AI84" s="203">
        <v>54.05</v>
      </c>
      <c r="AJ84" s="203">
        <v>0</v>
      </c>
      <c r="AK84" s="203">
        <v>3.65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2.2999999999999998</v>
      </c>
      <c r="AD85" s="203">
        <v>0</v>
      </c>
      <c r="AE85" s="203">
        <v>0</v>
      </c>
      <c r="AF85" s="203">
        <v>0</v>
      </c>
      <c r="AG85" s="203">
        <v>45.05</v>
      </c>
      <c r="AH85" s="203">
        <v>0</v>
      </c>
      <c r="AI85" s="203">
        <v>54.05</v>
      </c>
      <c r="AJ85" s="203">
        <v>0</v>
      </c>
      <c r="AK85" s="203">
        <v>3.65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2.2999999999999998</v>
      </c>
      <c r="AD86" s="203">
        <v>0</v>
      </c>
      <c r="AE86" s="203">
        <v>0</v>
      </c>
      <c r="AF86" s="203">
        <v>0</v>
      </c>
      <c r="AG86" s="203">
        <v>45.05</v>
      </c>
      <c r="AH86" s="203">
        <v>0</v>
      </c>
      <c r="AI86" s="203">
        <v>54.05</v>
      </c>
      <c r="AJ86" s="203">
        <v>0</v>
      </c>
      <c r="AK86" s="203">
        <v>3.65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2.2999999999999998</v>
      </c>
      <c r="AD87" s="203">
        <v>0</v>
      </c>
      <c r="AE87" s="203">
        <v>0</v>
      </c>
      <c r="AF87" s="203">
        <v>0</v>
      </c>
      <c r="AG87" s="203">
        <v>45.05</v>
      </c>
      <c r="AH87" s="203">
        <v>0</v>
      </c>
      <c r="AI87" s="203">
        <v>54.05</v>
      </c>
      <c r="AJ87" s="203">
        <v>0</v>
      </c>
      <c r="AK87" s="203">
        <v>3.65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2.2999999999999998</v>
      </c>
      <c r="AD88" s="203">
        <v>0</v>
      </c>
      <c r="AE88" s="203">
        <v>0</v>
      </c>
      <c r="AF88" s="203">
        <v>0</v>
      </c>
      <c r="AG88" s="203">
        <v>45.05</v>
      </c>
      <c r="AH88" s="203">
        <v>0</v>
      </c>
      <c r="AI88" s="203">
        <v>54.05</v>
      </c>
      <c r="AJ88" s="203">
        <v>0</v>
      </c>
      <c r="AK88" s="203">
        <v>3.65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2.2999999999999998</v>
      </c>
      <c r="AD89" s="203">
        <v>0</v>
      </c>
      <c r="AE89" s="203">
        <v>0</v>
      </c>
      <c r="AF89" s="203">
        <v>0</v>
      </c>
      <c r="AG89" s="203">
        <v>45.05</v>
      </c>
      <c r="AH89" s="203">
        <v>0</v>
      </c>
      <c r="AI89" s="203">
        <v>54.05</v>
      </c>
      <c r="AJ89" s="203">
        <v>0</v>
      </c>
      <c r="AK89" s="203">
        <v>3.65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2.2999999999999998</v>
      </c>
      <c r="AD90" s="203">
        <v>0</v>
      </c>
      <c r="AE90" s="203">
        <v>0</v>
      </c>
      <c r="AF90" s="203">
        <v>0</v>
      </c>
      <c r="AG90" s="203">
        <v>45.05</v>
      </c>
      <c r="AH90" s="203">
        <v>0</v>
      </c>
      <c r="AI90" s="203">
        <v>54.05</v>
      </c>
      <c r="AJ90" s="203">
        <v>0</v>
      </c>
      <c r="AK90" s="203">
        <v>3.65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2.2999999999999998</v>
      </c>
      <c r="AD91" s="203">
        <v>0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3.65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2.2999999999999998</v>
      </c>
      <c r="AD92" s="203">
        <v>0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3.65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2.2999999999999998</v>
      </c>
      <c r="AD93" s="203">
        <v>0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3.65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2.2999999999999998</v>
      </c>
      <c r="AD94" s="203">
        <v>0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2.2999999999999998</v>
      </c>
      <c r="AD95" s="203">
        <v>0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2.2999999999999998</v>
      </c>
      <c r="AD96" s="203">
        <v>0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2.2999999999999998</v>
      </c>
      <c r="AD97" s="203">
        <v>0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2.2999999999999998</v>
      </c>
      <c r="AD98" s="203">
        <v>0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5.4432500000000078E-2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0.24383999999999972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1.7493974999999988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13.69</v>
      </c>
      <c r="E3" s="203">
        <v>0</v>
      </c>
      <c r="F3" s="203">
        <v>0</v>
      </c>
      <c r="G3" s="203">
        <v>16.489999999999998</v>
      </c>
      <c r="H3" s="203">
        <v>0</v>
      </c>
      <c r="I3" s="203">
        <v>7.23</v>
      </c>
      <c r="J3" s="203">
        <v>21.18</v>
      </c>
      <c r="K3" s="203">
        <v>4.41</v>
      </c>
      <c r="L3" s="203">
        <v>269.75</v>
      </c>
      <c r="M3" s="203">
        <v>13.31</v>
      </c>
      <c r="N3" s="203">
        <v>17.170000000000002</v>
      </c>
      <c r="O3" s="203">
        <v>0</v>
      </c>
      <c r="P3" s="203">
        <v>20.190000000000001</v>
      </c>
      <c r="Q3" s="203">
        <v>1.42</v>
      </c>
      <c r="R3" s="203">
        <v>6.09</v>
      </c>
      <c r="S3" s="203">
        <v>3.8</v>
      </c>
      <c r="T3" s="203">
        <v>0</v>
      </c>
      <c r="U3" s="203">
        <v>0.54</v>
      </c>
      <c r="V3" s="203">
        <v>2.87</v>
      </c>
      <c r="W3" s="203">
        <v>4.74</v>
      </c>
      <c r="X3" s="203">
        <v>21.44</v>
      </c>
      <c r="Y3" s="203">
        <v>0</v>
      </c>
      <c r="Z3" s="203">
        <v>33.71</v>
      </c>
      <c r="AA3" s="203">
        <v>9.43</v>
      </c>
      <c r="AB3" s="203">
        <v>0</v>
      </c>
      <c r="AC3" s="203">
        <v>13.5</v>
      </c>
      <c r="AD3" s="203">
        <v>0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69.61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13.69</v>
      </c>
      <c r="E4" s="203">
        <v>0</v>
      </c>
      <c r="F4" s="203">
        <v>0</v>
      </c>
      <c r="G4" s="203">
        <v>16.489999999999998</v>
      </c>
      <c r="H4" s="203">
        <v>0</v>
      </c>
      <c r="I4" s="203">
        <v>7.23</v>
      </c>
      <c r="J4" s="203">
        <v>21.18</v>
      </c>
      <c r="K4" s="203">
        <v>4.41</v>
      </c>
      <c r="L4" s="203">
        <v>269.75</v>
      </c>
      <c r="M4" s="203">
        <v>13.31</v>
      </c>
      <c r="N4" s="203">
        <v>17.170000000000002</v>
      </c>
      <c r="O4" s="203">
        <v>0</v>
      </c>
      <c r="P4" s="203">
        <v>20.190000000000001</v>
      </c>
      <c r="Q4" s="203">
        <v>1.42</v>
      </c>
      <c r="R4" s="203">
        <v>6.09</v>
      </c>
      <c r="S4" s="203">
        <v>3.8</v>
      </c>
      <c r="T4" s="203">
        <v>0</v>
      </c>
      <c r="U4" s="203">
        <v>0.54</v>
      </c>
      <c r="V4" s="203">
        <v>2.87</v>
      </c>
      <c r="W4" s="203">
        <v>4.74</v>
      </c>
      <c r="X4" s="203">
        <v>21.44</v>
      </c>
      <c r="Y4" s="203">
        <v>0</v>
      </c>
      <c r="Z4" s="203">
        <v>33.71</v>
      </c>
      <c r="AA4" s="203">
        <v>9.43</v>
      </c>
      <c r="AB4" s="203">
        <v>0</v>
      </c>
      <c r="AC4" s="203">
        <v>13.5</v>
      </c>
      <c r="AD4" s="203">
        <v>0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69.61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13.69</v>
      </c>
      <c r="E5" s="203">
        <v>0</v>
      </c>
      <c r="F5" s="203">
        <v>0</v>
      </c>
      <c r="G5" s="203">
        <v>16.489999999999998</v>
      </c>
      <c r="H5" s="203">
        <v>0</v>
      </c>
      <c r="I5" s="203">
        <v>7.23</v>
      </c>
      <c r="J5" s="203">
        <v>21.18</v>
      </c>
      <c r="K5" s="203">
        <v>4.41</v>
      </c>
      <c r="L5" s="203">
        <v>269.75</v>
      </c>
      <c r="M5" s="203">
        <v>13.31</v>
      </c>
      <c r="N5" s="203">
        <v>17.170000000000002</v>
      </c>
      <c r="O5" s="203">
        <v>0</v>
      </c>
      <c r="P5" s="203">
        <v>20.190000000000001</v>
      </c>
      <c r="Q5" s="203">
        <v>1.42</v>
      </c>
      <c r="R5" s="203">
        <v>6.09</v>
      </c>
      <c r="S5" s="203">
        <v>3.8</v>
      </c>
      <c r="T5" s="203">
        <v>0</v>
      </c>
      <c r="U5" s="203">
        <v>0.54</v>
      </c>
      <c r="V5" s="203">
        <v>2.87</v>
      </c>
      <c r="W5" s="203">
        <v>4.66</v>
      </c>
      <c r="X5" s="203">
        <v>21.44</v>
      </c>
      <c r="Y5" s="203">
        <v>0</v>
      </c>
      <c r="Z5" s="203">
        <v>33.71</v>
      </c>
      <c r="AA5" s="203">
        <v>9.43</v>
      </c>
      <c r="AB5" s="203">
        <v>0</v>
      </c>
      <c r="AC5" s="203">
        <v>13.5</v>
      </c>
      <c r="AD5" s="203">
        <v>0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69.61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13.69</v>
      </c>
      <c r="E6" s="203">
        <v>0</v>
      </c>
      <c r="F6" s="203">
        <v>0</v>
      </c>
      <c r="G6" s="203">
        <v>16.489999999999998</v>
      </c>
      <c r="H6" s="203">
        <v>0</v>
      </c>
      <c r="I6" s="203">
        <v>7.23</v>
      </c>
      <c r="J6" s="203">
        <v>21.18</v>
      </c>
      <c r="K6" s="203">
        <v>4.41</v>
      </c>
      <c r="L6" s="203">
        <v>269.75</v>
      </c>
      <c r="M6" s="203">
        <v>13.31</v>
      </c>
      <c r="N6" s="203">
        <v>17.170000000000002</v>
      </c>
      <c r="O6" s="203">
        <v>0</v>
      </c>
      <c r="P6" s="203">
        <v>20.190000000000001</v>
      </c>
      <c r="Q6" s="203">
        <v>1.42</v>
      </c>
      <c r="R6" s="203">
        <v>6.09</v>
      </c>
      <c r="S6" s="203">
        <v>3.8</v>
      </c>
      <c r="T6" s="203">
        <v>0</v>
      </c>
      <c r="U6" s="203">
        <v>0.54</v>
      </c>
      <c r="V6" s="203">
        <v>2.87</v>
      </c>
      <c r="W6" s="203">
        <v>4.66</v>
      </c>
      <c r="X6" s="203">
        <v>21.44</v>
      </c>
      <c r="Y6" s="203">
        <v>0</v>
      </c>
      <c r="Z6" s="203">
        <v>33.71</v>
      </c>
      <c r="AA6" s="203">
        <v>9.43</v>
      </c>
      <c r="AB6" s="203">
        <v>0</v>
      </c>
      <c r="AC6" s="203">
        <v>13.5</v>
      </c>
      <c r="AD6" s="203">
        <v>0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69.61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13.69</v>
      </c>
      <c r="E7" s="203">
        <v>0</v>
      </c>
      <c r="F7" s="203">
        <v>0</v>
      </c>
      <c r="G7" s="203">
        <v>16.489999999999998</v>
      </c>
      <c r="H7" s="203">
        <v>0</v>
      </c>
      <c r="I7" s="203">
        <v>7.23</v>
      </c>
      <c r="J7" s="203">
        <v>21.18</v>
      </c>
      <c r="K7" s="203">
        <v>4.41</v>
      </c>
      <c r="L7" s="203">
        <v>269.75</v>
      </c>
      <c r="M7" s="203">
        <v>13.31</v>
      </c>
      <c r="N7" s="203">
        <v>17.170000000000002</v>
      </c>
      <c r="O7" s="203">
        <v>0</v>
      </c>
      <c r="P7" s="203">
        <v>20.190000000000001</v>
      </c>
      <c r="Q7" s="203">
        <v>1.42</v>
      </c>
      <c r="R7" s="203">
        <v>6.09</v>
      </c>
      <c r="S7" s="203">
        <v>3.8</v>
      </c>
      <c r="T7" s="203">
        <v>0</v>
      </c>
      <c r="U7" s="203">
        <v>0.54</v>
      </c>
      <c r="V7" s="203">
        <v>2.87</v>
      </c>
      <c r="W7" s="203">
        <v>4.66</v>
      </c>
      <c r="X7" s="203">
        <v>21.44</v>
      </c>
      <c r="Y7" s="203">
        <v>0</v>
      </c>
      <c r="Z7" s="203">
        <v>33.71</v>
      </c>
      <c r="AA7" s="203">
        <v>9.43</v>
      </c>
      <c r="AB7" s="203">
        <v>0</v>
      </c>
      <c r="AC7" s="203">
        <v>13.5</v>
      </c>
      <c r="AD7" s="203">
        <v>0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69.61</v>
      </c>
      <c r="AL7" s="203">
        <v>0</v>
      </c>
      <c r="AM7" s="203">
        <v>0</v>
      </c>
      <c r="AN7" s="203">
        <v>0</v>
      </c>
      <c r="AO7" s="203">
        <v>215.34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13.69</v>
      </c>
      <c r="E8" s="203">
        <v>0</v>
      </c>
      <c r="F8" s="203">
        <v>0</v>
      </c>
      <c r="G8" s="203">
        <v>16.489999999999998</v>
      </c>
      <c r="H8" s="203">
        <v>0</v>
      </c>
      <c r="I8" s="203">
        <v>7.23</v>
      </c>
      <c r="J8" s="203">
        <v>21.18</v>
      </c>
      <c r="K8" s="203">
        <v>4.41</v>
      </c>
      <c r="L8" s="203">
        <v>269.75</v>
      </c>
      <c r="M8" s="203">
        <v>13.31</v>
      </c>
      <c r="N8" s="203">
        <v>17.170000000000002</v>
      </c>
      <c r="O8" s="203">
        <v>0</v>
      </c>
      <c r="P8" s="203">
        <v>20.190000000000001</v>
      </c>
      <c r="Q8" s="203">
        <v>1.42</v>
      </c>
      <c r="R8" s="203">
        <v>6.09</v>
      </c>
      <c r="S8" s="203">
        <v>3.8</v>
      </c>
      <c r="T8" s="203">
        <v>0</v>
      </c>
      <c r="U8" s="203">
        <v>0.54</v>
      </c>
      <c r="V8" s="203">
        <v>2.87</v>
      </c>
      <c r="W8" s="203">
        <v>4.66</v>
      </c>
      <c r="X8" s="203">
        <v>21.44</v>
      </c>
      <c r="Y8" s="203">
        <v>0</v>
      </c>
      <c r="Z8" s="203">
        <v>33.71</v>
      </c>
      <c r="AA8" s="203">
        <v>9.43</v>
      </c>
      <c r="AB8" s="203">
        <v>0</v>
      </c>
      <c r="AC8" s="203">
        <v>13.5</v>
      </c>
      <c r="AD8" s="203">
        <v>0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69.61</v>
      </c>
      <c r="AL8" s="203">
        <v>0</v>
      </c>
      <c r="AM8" s="203">
        <v>0</v>
      </c>
      <c r="AN8" s="203">
        <v>0</v>
      </c>
      <c r="AO8" s="203">
        <v>215.34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13.69</v>
      </c>
      <c r="E9" s="203">
        <v>0</v>
      </c>
      <c r="F9" s="203">
        <v>0</v>
      </c>
      <c r="G9" s="203">
        <v>16.489999999999998</v>
      </c>
      <c r="H9" s="203">
        <v>0</v>
      </c>
      <c r="I9" s="203">
        <v>7.23</v>
      </c>
      <c r="J9" s="203">
        <v>21.18</v>
      </c>
      <c r="K9" s="203">
        <v>4.41</v>
      </c>
      <c r="L9" s="203">
        <v>269.75</v>
      </c>
      <c r="M9" s="203">
        <v>13.31</v>
      </c>
      <c r="N9" s="203">
        <v>17.170000000000002</v>
      </c>
      <c r="O9" s="203">
        <v>0</v>
      </c>
      <c r="P9" s="203">
        <v>20.190000000000001</v>
      </c>
      <c r="Q9" s="203">
        <v>1.42</v>
      </c>
      <c r="R9" s="203">
        <v>6.09</v>
      </c>
      <c r="S9" s="203">
        <v>3.8</v>
      </c>
      <c r="T9" s="203">
        <v>0</v>
      </c>
      <c r="U9" s="203">
        <v>0.54</v>
      </c>
      <c r="V9" s="203">
        <v>2.87</v>
      </c>
      <c r="W9" s="203">
        <v>4.66</v>
      </c>
      <c r="X9" s="203">
        <v>21.44</v>
      </c>
      <c r="Y9" s="203">
        <v>0</v>
      </c>
      <c r="Z9" s="203">
        <v>33.71</v>
      </c>
      <c r="AA9" s="203">
        <v>9.43</v>
      </c>
      <c r="AB9" s="203">
        <v>0</v>
      </c>
      <c r="AC9" s="203">
        <v>13.5</v>
      </c>
      <c r="AD9" s="203">
        <v>0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69.61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13.69</v>
      </c>
      <c r="E10" s="203">
        <v>0</v>
      </c>
      <c r="F10" s="203">
        <v>0</v>
      </c>
      <c r="G10" s="203">
        <v>16.489999999999998</v>
      </c>
      <c r="H10" s="203">
        <v>0</v>
      </c>
      <c r="I10" s="203">
        <v>7.23</v>
      </c>
      <c r="J10" s="203">
        <v>21.18</v>
      </c>
      <c r="K10" s="203">
        <v>4.41</v>
      </c>
      <c r="L10" s="203">
        <v>269.75</v>
      </c>
      <c r="M10" s="203">
        <v>13.31</v>
      </c>
      <c r="N10" s="203">
        <v>17.170000000000002</v>
      </c>
      <c r="O10" s="203">
        <v>0</v>
      </c>
      <c r="P10" s="203">
        <v>20.190000000000001</v>
      </c>
      <c r="Q10" s="203">
        <v>1.42</v>
      </c>
      <c r="R10" s="203">
        <v>6.09</v>
      </c>
      <c r="S10" s="203">
        <v>3.8</v>
      </c>
      <c r="T10" s="203">
        <v>0</v>
      </c>
      <c r="U10" s="203">
        <v>0.54</v>
      </c>
      <c r="V10" s="203">
        <v>2.87</v>
      </c>
      <c r="W10" s="203">
        <v>4.66</v>
      </c>
      <c r="X10" s="203">
        <v>21.44</v>
      </c>
      <c r="Y10" s="203">
        <v>0</v>
      </c>
      <c r="Z10" s="203">
        <v>33.71</v>
      </c>
      <c r="AA10" s="203">
        <v>9.43</v>
      </c>
      <c r="AB10" s="203">
        <v>0</v>
      </c>
      <c r="AC10" s="203">
        <v>13.5</v>
      </c>
      <c r="AD10" s="203">
        <v>0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69.61</v>
      </c>
      <c r="AL10" s="203">
        <v>0</v>
      </c>
      <c r="AM10" s="203">
        <v>0</v>
      </c>
      <c r="AN10" s="203">
        <v>0</v>
      </c>
      <c r="AO10" s="203">
        <v>215.34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13.69</v>
      </c>
      <c r="E11" s="203">
        <v>0</v>
      </c>
      <c r="F11" s="203">
        <v>0</v>
      </c>
      <c r="G11" s="203">
        <v>16.489999999999998</v>
      </c>
      <c r="H11" s="203">
        <v>0</v>
      </c>
      <c r="I11" s="203">
        <v>7.23</v>
      </c>
      <c r="J11" s="203">
        <v>21.18</v>
      </c>
      <c r="K11" s="203">
        <v>4.41</v>
      </c>
      <c r="L11" s="203">
        <v>269.75</v>
      </c>
      <c r="M11" s="203">
        <v>13.31</v>
      </c>
      <c r="N11" s="203">
        <v>17.170000000000002</v>
      </c>
      <c r="O11" s="203">
        <v>0</v>
      </c>
      <c r="P11" s="203">
        <v>20.190000000000001</v>
      </c>
      <c r="Q11" s="203">
        <v>1.42</v>
      </c>
      <c r="R11" s="203">
        <v>6.09</v>
      </c>
      <c r="S11" s="203">
        <v>3.8</v>
      </c>
      <c r="T11" s="203">
        <v>0</v>
      </c>
      <c r="U11" s="203">
        <v>0.54</v>
      </c>
      <c r="V11" s="203">
        <v>2.87</v>
      </c>
      <c r="W11" s="203">
        <v>4.88</v>
      </c>
      <c r="X11" s="203">
        <v>21.44</v>
      </c>
      <c r="Y11" s="203">
        <v>0</v>
      </c>
      <c r="Z11" s="203">
        <v>33.71</v>
      </c>
      <c r="AA11" s="203">
        <v>9.43</v>
      </c>
      <c r="AB11" s="203">
        <v>0</v>
      </c>
      <c r="AC11" s="203">
        <v>13.5</v>
      </c>
      <c r="AD11" s="203">
        <v>0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69.61</v>
      </c>
      <c r="AL11" s="203">
        <v>0</v>
      </c>
      <c r="AM11" s="203">
        <v>0</v>
      </c>
      <c r="AN11" s="203">
        <v>0</v>
      </c>
      <c r="AO11" s="203">
        <v>215.34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13.69</v>
      </c>
      <c r="E12" s="203">
        <v>0</v>
      </c>
      <c r="F12" s="203">
        <v>0</v>
      </c>
      <c r="G12" s="203">
        <v>16.489999999999998</v>
      </c>
      <c r="H12" s="203">
        <v>0</v>
      </c>
      <c r="I12" s="203">
        <v>7.23</v>
      </c>
      <c r="J12" s="203">
        <v>21.18</v>
      </c>
      <c r="K12" s="203">
        <v>4.41</v>
      </c>
      <c r="L12" s="203">
        <v>269.75</v>
      </c>
      <c r="M12" s="203">
        <v>13.31</v>
      </c>
      <c r="N12" s="203">
        <v>17.170000000000002</v>
      </c>
      <c r="O12" s="203">
        <v>0</v>
      </c>
      <c r="P12" s="203">
        <v>20.190000000000001</v>
      </c>
      <c r="Q12" s="203">
        <v>1.42</v>
      </c>
      <c r="R12" s="203">
        <v>6.09</v>
      </c>
      <c r="S12" s="203">
        <v>3.8</v>
      </c>
      <c r="T12" s="203">
        <v>0</v>
      </c>
      <c r="U12" s="203">
        <v>0.54</v>
      </c>
      <c r="V12" s="203">
        <v>2.87</v>
      </c>
      <c r="W12" s="203">
        <v>4.88</v>
      </c>
      <c r="X12" s="203">
        <v>21.44</v>
      </c>
      <c r="Y12" s="203">
        <v>0</v>
      </c>
      <c r="Z12" s="203">
        <v>33.71</v>
      </c>
      <c r="AA12" s="203">
        <v>9.43</v>
      </c>
      <c r="AB12" s="203">
        <v>0</v>
      </c>
      <c r="AC12" s="203">
        <v>13.5</v>
      </c>
      <c r="AD12" s="203">
        <v>0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69.61</v>
      </c>
      <c r="AL12" s="203">
        <v>0</v>
      </c>
      <c r="AM12" s="203">
        <v>0</v>
      </c>
      <c r="AN12" s="203">
        <v>0</v>
      </c>
      <c r="AO12" s="203">
        <v>215.34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13.69</v>
      </c>
      <c r="E13" s="203">
        <v>0</v>
      </c>
      <c r="F13" s="203">
        <v>0</v>
      </c>
      <c r="G13" s="203">
        <v>16.489999999999998</v>
      </c>
      <c r="H13" s="203">
        <v>0</v>
      </c>
      <c r="I13" s="203">
        <v>7.23</v>
      </c>
      <c r="J13" s="203">
        <v>21.18</v>
      </c>
      <c r="K13" s="203">
        <v>4.41</v>
      </c>
      <c r="L13" s="203">
        <v>269.75</v>
      </c>
      <c r="M13" s="203">
        <v>13.31</v>
      </c>
      <c r="N13" s="203">
        <v>17.170000000000002</v>
      </c>
      <c r="O13" s="203">
        <v>0</v>
      </c>
      <c r="P13" s="203">
        <v>20.190000000000001</v>
      </c>
      <c r="Q13" s="203">
        <v>1.42</v>
      </c>
      <c r="R13" s="203">
        <v>6.09</v>
      </c>
      <c r="S13" s="203">
        <v>3.8</v>
      </c>
      <c r="T13" s="203">
        <v>0</v>
      </c>
      <c r="U13" s="203">
        <v>0.54</v>
      </c>
      <c r="V13" s="203">
        <v>2.87</v>
      </c>
      <c r="W13" s="203">
        <v>4.88</v>
      </c>
      <c r="X13" s="203">
        <v>21.44</v>
      </c>
      <c r="Y13" s="203">
        <v>0</v>
      </c>
      <c r="Z13" s="203">
        <v>33.71</v>
      </c>
      <c r="AA13" s="203">
        <v>9.43</v>
      </c>
      <c r="AB13" s="203">
        <v>0</v>
      </c>
      <c r="AC13" s="203">
        <v>13.5</v>
      </c>
      <c r="AD13" s="203">
        <v>0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69.61</v>
      </c>
      <c r="AL13" s="203">
        <v>0</v>
      </c>
      <c r="AM13" s="203">
        <v>0</v>
      </c>
      <c r="AN13" s="203">
        <v>0</v>
      </c>
      <c r="AO13" s="203">
        <v>215.34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13.76</v>
      </c>
      <c r="E14" s="203">
        <v>0</v>
      </c>
      <c r="F14" s="203">
        <v>0</v>
      </c>
      <c r="G14" s="203">
        <v>16.489999999999998</v>
      </c>
      <c r="H14" s="203">
        <v>0</v>
      </c>
      <c r="I14" s="203">
        <v>7.23</v>
      </c>
      <c r="J14" s="203">
        <v>21.18</v>
      </c>
      <c r="K14" s="203">
        <v>4.41</v>
      </c>
      <c r="L14" s="203">
        <v>269.75</v>
      </c>
      <c r="M14" s="203">
        <v>13.31</v>
      </c>
      <c r="N14" s="203">
        <v>17.170000000000002</v>
      </c>
      <c r="O14" s="203">
        <v>0</v>
      </c>
      <c r="P14" s="203">
        <v>20.190000000000001</v>
      </c>
      <c r="Q14" s="203">
        <v>1.42</v>
      </c>
      <c r="R14" s="203">
        <v>6.09</v>
      </c>
      <c r="S14" s="203">
        <v>3.8</v>
      </c>
      <c r="T14" s="203">
        <v>0</v>
      </c>
      <c r="U14" s="203">
        <v>0.54</v>
      </c>
      <c r="V14" s="203">
        <v>2.87</v>
      </c>
      <c r="W14" s="203">
        <v>4.88</v>
      </c>
      <c r="X14" s="203">
        <v>21.44</v>
      </c>
      <c r="Y14" s="203">
        <v>0</v>
      </c>
      <c r="Z14" s="203">
        <v>33.71</v>
      </c>
      <c r="AA14" s="203">
        <v>9.43</v>
      </c>
      <c r="AB14" s="203">
        <v>0</v>
      </c>
      <c r="AC14" s="203">
        <v>13.5</v>
      </c>
      <c r="AD14" s="203">
        <v>0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69.61</v>
      </c>
      <c r="AL14" s="203">
        <v>0</v>
      </c>
      <c r="AM14" s="203">
        <v>0</v>
      </c>
      <c r="AN14" s="203">
        <v>0</v>
      </c>
      <c r="AO14" s="203">
        <v>215.34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13.76</v>
      </c>
      <c r="E15" s="203">
        <v>0</v>
      </c>
      <c r="F15" s="203">
        <v>0</v>
      </c>
      <c r="G15" s="203">
        <v>16.489999999999998</v>
      </c>
      <c r="H15" s="203">
        <v>0</v>
      </c>
      <c r="I15" s="203">
        <v>7.23</v>
      </c>
      <c r="J15" s="203">
        <v>21.18</v>
      </c>
      <c r="K15" s="203">
        <v>4.41</v>
      </c>
      <c r="L15" s="203">
        <v>269.75</v>
      </c>
      <c r="M15" s="203">
        <v>13.31</v>
      </c>
      <c r="N15" s="203">
        <v>17.170000000000002</v>
      </c>
      <c r="O15" s="203">
        <v>0</v>
      </c>
      <c r="P15" s="203">
        <v>20.190000000000001</v>
      </c>
      <c r="Q15" s="203">
        <v>1.42</v>
      </c>
      <c r="R15" s="203">
        <v>6.09</v>
      </c>
      <c r="S15" s="203">
        <v>3.8</v>
      </c>
      <c r="T15" s="203">
        <v>0</v>
      </c>
      <c r="U15" s="203">
        <v>0.54</v>
      </c>
      <c r="V15" s="203">
        <v>2.87</v>
      </c>
      <c r="W15" s="203">
        <v>4.88</v>
      </c>
      <c r="X15" s="203">
        <v>21.44</v>
      </c>
      <c r="Y15" s="203">
        <v>0</v>
      </c>
      <c r="Z15" s="203">
        <v>33.71</v>
      </c>
      <c r="AA15" s="203">
        <v>9.43</v>
      </c>
      <c r="AB15" s="203">
        <v>0</v>
      </c>
      <c r="AC15" s="203">
        <v>13.5</v>
      </c>
      <c r="AD15" s="203">
        <v>0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69.61</v>
      </c>
      <c r="AL15" s="203">
        <v>0</v>
      </c>
      <c r="AM15" s="203">
        <v>0</v>
      </c>
      <c r="AN15" s="203">
        <v>0</v>
      </c>
      <c r="AO15" s="203">
        <v>215.34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13.76</v>
      </c>
      <c r="E16" s="203">
        <v>0</v>
      </c>
      <c r="F16" s="203">
        <v>0</v>
      </c>
      <c r="G16" s="203">
        <v>16.489999999999998</v>
      </c>
      <c r="H16" s="203">
        <v>0</v>
      </c>
      <c r="I16" s="203">
        <v>7.23</v>
      </c>
      <c r="J16" s="203">
        <v>21.18</v>
      </c>
      <c r="K16" s="203">
        <v>4.41</v>
      </c>
      <c r="L16" s="203">
        <v>269.75</v>
      </c>
      <c r="M16" s="203">
        <v>13.31</v>
      </c>
      <c r="N16" s="203">
        <v>17.170000000000002</v>
      </c>
      <c r="O16" s="203">
        <v>0</v>
      </c>
      <c r="P16" s="203">
        <v>20.190000000000001</v>
      </c>
      <c r="Q16" s="203">
        <v>1.42</v>
      </c>
      <c r="R16" s="203">
        <v>6.09</v>
      </c>
      <c r="S16" s="203">
        <v>3.8</v>
      </c>
      <c r="T16" s="203">
        <v>0</v>
      </c>
      <c r="U16" s="203">
        <v>0.54</v>
      </c>
      <c r="V16" s="203">
        <v>2.87</v>
      </c>
      <c r="W16" s="203">
        <v>4.88</v>
      </c>
      <c r="X16" s="203">
        <v>21.44</v>
      </c>
      <c r="Y16" s="203">
        <v>0</v>
      </c>
      <c r="Z16" s="203">
        <v>33.71</v>
      </c>
      <c r="AA16" s="203">
        <v>9.43</v>
      </c>
      <c r="AB16" s="203">
        <v>0</v>
      </c>
      <c r="AC16" s="203">
        <v>13.5</v>
      </c>
      <c r="AD16" s="203">
        <v>0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69.61</v>
      </c>
      <c r="AL16" s="203">
        <v>0</v>
      </c>
      <c r="AM16" s="203">
        <v>0</v>
      </c>
      <c r="AN16" s="203">
        <v>0</v>
      </c>
      <c r="AO16" s="203">
        <v>215.34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13.76</v>
      </c>
      <c r="E17" s="203">
        <v>0</v>
      </c>
      <c r="F17" s="203">
        <v>0</v>
      </c>
      <c r="G17" s="203">
        <v>16.489999999999998</v>
      </c>
      <c r="H17" s="203">
        <v>0</v>
      </c>
      <c r="I17" s="203">
        <v>7.23</v>
      </c>
      <c r="J17" s="203">
        <v>21.18</v>
      </c>
      <c r="K17" s="203">
        <v>4.41</v>
      </c>
      <c r="L17" s="203">
        <v>269.75</v>
      </c>
      <c r="M17" s="203">
        <v>13.31</v>
      </c>
      <c r="N17" s="203">
        <v>17.170000000000002</v>
      </c>
      <c r="O17" s="203">
        <v>0</v>
      </c>
      <c r="P17" s="203">
        <v>20.190000000000001</v>
      </c>
      <c r="Q17" s="203">
        <v>1.38</v>
      </c>
      <c r="R17" s="203">
        <v>6.14</v>
      </c>
      <c r="S17" s="203">
        <v>3.8</v>
      </c>
      <c r="T17" s="203">
        <v>0</v>
      </c>
      <c r="U17" s="203">
        <v>0.54</v>
      </c>
      <c r="V17" s="203">
        <v>3</v>
      </c>
      <c r="W17" s="203">
        <v>4.88</v>
      </c>
      <c r="X17" s="203">
        <v>21.44</v>
      </c>
      <c r="Y17" s="203">
        <v>0</v>
      </c>
      <c r="Z17" s="203">
        <v>33.08</v>
      </c>
      <c r="AA17" s="203">
        <v>9.43</v>
      </c>
      <c r="AB17" s="203">
        <v>0</v>
      </c>
      <c r="AC17" s="203">
        <v>13.5</v>
      </c>
      <c r="AD17" s="203">
        <v>0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69.61</v>
      </c>
      <c r="AL17" s="203">
        <v>0</v>
      </c>
      <c r="AM17" s="203">
        <v>0</v>
      </c>
      <c r="AN17" s="203">
        <v>0</v>
      </c>
      <c r="AO17" s="203">
        <v>215.34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13.76</v>
      </c>
      <c r="E18" s="203">
        <v>0</v>
      </c>
      <c r="F18" s="203">
        <v>0</v>
      </c>
      <c r="G18" s="203">
        <v>16.489999999999998</v>
      </c>
      <c r="H18" s="203">
        <v>0</v>
      </c>
      <c r="I18" s="203">
        <v>7.23</v>
      </c>
      <c r="J18" s="203">
        <v>21.18</v>
      </c>
      <c r="K18" s="203">
        <v>4.41</v>
      </c>
      <c r="L18" s="203">
        <v>269.75</v>
      </c>
      <c r="M18" s="203">
        <v>13.31</v>
      </c>
      <c r="N18" s="203">
        <v>17.170000000000002</v>
      </c>
      <c r="O18" s="203">
        <v>0</v>
      </c>
      <c r="P18" s="203">
        <v>20.190000000000001</v>
      </c>
      <c r="Q18" s="203">
        <v>1.38</v>
      </c>
      <c r="R18" s="203">
        <v>6.14</v>
      </c>
      <c r="S18" s="203">
        <v>3.8</v>
      </c>
      <c r="T18" s="203">
        <v>0</v>
      </c>
      <c r="U18" s="203">
        <v>0.54</v>
      </c>
      <c r="V18" s="203">
        <v>3</v>
      </c>
      <c r="W18" s="203">
        <v>4.88</v>
      </c>
      <c r="X18" s="203">
        <v>21.44</v>
      </c>
      <c r="Y18" s="203">
        <v>0</v>
      </c>
      <c r="Z18" s="203">
        <v>33.08</v>
      </c>
      <c r="AA18" s="203">
        <v>9.43</v>
      </c>
      <c r="AB18" s="203">
        <v>0</v>
      </c>
      <c r="AC18" s="203">
        <v>13.5</v>
      </c>
      <c r="AD18" s="203">
        <v>0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69.61</v>
      </c>
      <c r="AL18" s="203">
        <v>0</v>
      </c>
      <c r="AM18" s="203">
        <v>0</v>
      </c>
      <c r="AN18" s="203">
        <v>0</v>
      </c>
      <c r="AO18" s="203">
        <v>215.34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13.76</v>
      </c>
      <c r="E19" s="203">
        <v>0</v>
      </c>
      <c r="F19" s="203">
        <v>0</v>
      </c>
      <c r="G19" s="203">
        <v>16.489999999999998</v>
      </c>
      <c r="H19" s="203">
        <v>0</v>
      </c>
      <c r="I19" s="203">
        <v>7.23</v>
      </c>
      <c r="J19" s="203">
        <v>21.18</v>
      </c>
      <c r="K19" s="203">
        <v>4.41</v>
      </c>
      <c r="L19" s="203">
        <v>269.75</v>
      </c>
      <c r="M19" s="203">
        <v>13.31</v>
      </c>
      <c r="N19" s="203">
        <v>17.170000000000002</v>
      </c>
      <c r="O19" s="203">
        <v>0</v>
      </c>
      <c r="P19" s="203">
        <v>20.190000000000001</v>
      </c>
      <c r="Q19" s="203">
        <v>1.38</v>
      </c>
      <c r="R19" s="203">
        <v>6.14</v>
      </c>
      <c r="S19" s="203">
        <v>3.8</v>
      </c>
      <c r="T19" s="203">
        <v>0</v>
      </c>
      <c r="U19" s="203">
        <v>0.46</v>
      </c>
      <c r="V19" s="203">
        <v>3</v>
      </c>
      <c r="W19" s="203">
        <v>4.88</v>
      </c>
      <c r="X19" s="203">
        <v>21.44</v>
      </c>
      <c r="Y19" s="203">
        <v>0</v>
      </c>
      <c r="Z19" s="203">
        <v>33.08</v>
      </c>
      <c r="AA19" s="203">
        <v>9.43</v>
      </c>
      <c r="AB19" s="203">
        <v>0</v>
      </c>
      <c r="AC19" s="203">
        <v>13.5</v>
      </c>
      <c r="AD19" s="203">
        <v>0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69.61</v>
      </c>
      <c r="AL19" s="203">
        <v>0</v>
      </c>
      <c r="AM19" s="203">
        <v>0</v>
      </c>
      <c r="AN19" s="203">
        <v>0</v>
      </c>
      <c r="AO19" s="203">
        <v>215.34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13.76</v>
      </c>
      <c r="E20" s="203">
        <v>0</v>
      </c>
      <c r="F20" s="203">
        <v>0</v>
      </c>
      <c r="G20" s="203">
        <v>16.489999999999998</v>
      </c>
      <c r="H20" s="203">
        <v>0</v>
      </c>
      <c r="I20" s="203">
        <v>7.23</v>
      </c>
      <c r="J20" s="203">
        <v>21.18</v>
      </c>
      <c r="K20" s="203">
        <v>4.41</v>
      </c>
      <c r="L20" s="203">
        <v>269.75</v>
      </c>
      <c r="M20" s="203">
        <v>13.31</v>
      </c>
      <c r="N20" s="203">
        <v>17.170000000000002</v>
      </c>
      <c r="O20" s="203">
        <v>0</v>
      </c>
      <c r="P20" s="203">
        <v>20.190000000000001</v>
      </c>
      <c r="Q20" s="203">
        <v>1.38</v>
      </c>
      <c r="R20" s="203">
        <v>6.14</v>
      </c>
      <c r="S20" s="203">
        <v>3.8</v>
      </c>
      <c r="T20" s="203">
        <v>0</v>
      </c>
      <c r="U20" s="203">
        <v>0.46</v>
      </c>
      <c r="V20" s="203">
        <v>3</v>
      </c>
      <c r="W20" s="203">
        <v>4.88</v>
      </c>
      <c r="X20" s="203">
        <v>21.44</v>
      </c>
      <c r="Y20" s="203">
        <v>0</v>
      </c>
      <c r="Z20" s="203">
        <v>33.08</v>
      </c>
      <c r="AA20" s="203">
        <v>9.43</v>
      </c>
      <c r="AB20" s="203">
        <v>0</v>
      </c>
      <c r="AC20" s="203">
        <v>13.5</v>
      </c>
      <c r="AD20" s="203">
        <v>0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69.61</v>
      </c>
      <c r="AL20" s="203">
        <v>0</v>
      </c>
      <c r="AM20" s="203">
        <v>0</v>
      </c>
      <c r="AN20" s="203">
        <v>0</v>
      </c>
      <c r="AO20" s="203">
        <v>215.34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13.82</v>
      </c>
      <c r="E21" s="203">
        <v>0</v>
      </c>
      <c r="F21" s="203">
        <v>0</v>
      </c>
      <c r="G21" s="203">
        <v>16.489999999999998</v>
      </c>
      <c r="H21" s="203">
        <v>0</v>
      </c>
      <c r="I21" s="203">
        <v>7.23</v>
      </c>
      <c r="J21" s="203">
        <v>21.18</v>
      </c>
      <c r="K21" s="203">
        <v>4.41</v>
      </c>
      <c r="L21" s="203">
        <v>269.75</v>
      </c>
      <c r="M21" s="203">
        <v>13.31</v>
      </c>
      <c r="N21" s="203">
        <v>17.170000000000002</v>
      </c>
      <c r="O21" s="203">
        <v>0</v>
      </c>
      <c r="P21" s="203">
        <v>20.190000000000001</v>
      </c>
      <c r="Q21" s="203">
        <v>1.38</v>
      </c>
      <c r="R21" s="203">
        <v>6.14</v>
      </c>
      <c r="S21" s="203">
        <v>3.8</v>
      </c>
      <c r="T21" s="203">
        <v>0</v>
      </c>
      <c r="U21" s="203">
        <v>0.46</v>
      </c>
      <c r="V21" s="203">
        <v>3</v>
      </c>
      <c r="W21" s="203">
        <v>4.88</v>
      </c>
      <c r="X21" s="203">
        <v>21.44</v>
      </c>
      <c r="Y21" s="203">
        <v>0</v>
      </c>
      <c r="Z21" s="203">
        <v>33.08</v>
      </c>
      <c r="AA21" s="203">
        <v>9.43</v>
      </c>
      <c r="AB21" s="203">
        <v>0</v>
      </c>
      <c r="AC21" s="203">
        <v>13.5</v>
      </c>
      <c r="AD21" s="203">
        <v>0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69.61</v>
      </c>
      <c r="AL21" s="203">
        <v>0</v>
      </c>
      <c r="AM21" s="203">
        <v>0</v>
      </c>
      <c r="AN21" s="203">
        <v>0</v>
      </c>
      <c r="AO21" s="203">
        <v>215.34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13.82</v>
      </c>
      <c r="E22" s="203">
        <v>0</v>
      </c>
      <c r="F22" s="203">
        <v>0</v>
      </c>
      <c r="G22" s="203">
        <v>16.489999999999998</v>
      </c>
      <c r="H22" s="203">
        <v>0</v>
      </c>
      <c r="I22" s="203">
        <v>7.23</v>
      </c>
      <c r="J22" s="203">
        <v>21.18</v>
      </c>
      <c r="K22" s="203">
        <v>4.41</v>
      </c>
      <c r="L22" s="203">
        <v>269.75</v>
      </c>
      <c r="M22" s="203">
        <v>13.31</v>
      </c>
      <c r="N22" s="203">
        <v>17.170000000000002</v>
      </c>
      <c r="O22" s="203">
        <v>0</v>
      </c>
      <c r="P22" s="203">
        <v>20.190000000000001</v>
      </c>
      <c r="Q22" s="203">
        <v>1.38</v>
      </c>
      <c r="R22" s="203">
        <v>6.14</v>
      </c>
      <c r="S22" s="203">
        <v>3.8</v>
      </c>
      <c r="T22" s="203">
        <v>0</v>
      </c>
      <c r="U22" s="203">
        <v>0.46</v>
      </c>
      <c r="V22" s="203">
        <v>3</v>
      </c>
      <c r="W22" s="203">
        <v>4.88</v>
      </c>
      <c r="X22" s="203">
        <v>21.44</v>
      </c>
      <c r="Y22" s="203">
        <v>0</v>
      </c>
      <c r="Z22" s="203">
        <v>33.08</v>
      </c>
      <c r="AA22" s="203">
        <v>9.43</v>
      </c>
      <c r="AB22" s="203">
        <v>0</v>
      </c>
      <c r="AC22" s="203">
        <v>13.5</v>
      </c>
      <c r="AD22" s="203">
        <v>0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69.61</v>
      </c>
      <c r="AL22" s="203">
        <v>0</v>
      </c>
      <c r="AM22" s="203">
        <v>0</v>
      </c>
      <c r="AN22" s="203">
        <v>0</v>
      </c>
      <c r="AO22" s="203">
        <v>215.34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13.82</v>
      </c>
      <c r="E23" s="203">
        <v>0</v>
      </c>
      <c r="F23" s="203">
        <v>0</v>
      </c>
      <c r="G23" s="203">
        <v>16.489999999999998</v>
      </c>
      <c r="H23" s="203">
        <v>0</v>
      </c>
      <c r="I23" s="203">
        <v>7.23</v>
      </c>
      <c r="J23" s="203">
        <v>21.18</v>
      </c>
      <c r="K23" s="203">
        <v>4.41</v>
      </c>
      <c r="L23" s="203">
        <v>269.75</v>
      </c>
      <c r="M23" s="203">
        <v>13.31</v>
      </c>
      <c r="N23" s="203">
        <v>17.170000000000002</v>
      </c>
      <c r="O23" s="203">
        <v>0</v>
      </c>
      <c r="P23" s="203">
        <v>20.190000000000001</v>
      </c>
      <c r="Q23" s="203">
        <v>1.38</v>
      </c>
      <c r="R23" s="203">
        <v>6.14</v>
      </c>
      <c r="S23" s="203">
        <v>3.8</v>
      </c>
      <c r="T23" s="203">
        <v>0</v>
      </c>
      <c r="U23" s="203">
        <v>0.46</v>
      </c>
      <c r="V23" s="203">
        <v>3</v>
      </c>
      <c r="W23" s="203">
        <v>4.88</v>
      </c>
      <c r="X23" s="203">
        <v>21.44</v>
      </c>
      <c r="Y23" s="203">
        <v>0</v>
      </c>
      <c r="Z23" s="203">
        <v>33.72</v>
      </c>
      <c r="AA23" s="203">
        <v>9.43</v>
      </c>
      <c r="AB23" s="203">
        <v>0</v>
      </c>
      <c r="AC23" s="203">
        <v>13.5</v>
      </c>
      <c r="AD23" s="203">
        <v>0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69.61</v>
      </c>
      <c r="AL23" s="203">
        <v>0</v>
      </c>
      <c r="AM23" s="203">
        <v>0</v>
      </c>
      <c r="AN23" s="203">
        <v>0</v>
      </c>
      <c r="AO23" s="203">
        <v>215.34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13.82</v>
      </c>
      <c r="E24" s="203">
        <v>0</v>
      </c>
      <c r="F24" s="203">
        <v>0</v>
      </c>
      <c r="G24" s="203">
        <v>16.489999999999998</v>
      </c>
      <c r="H24" s="203">
        <v>0</v>
      </c>
      <c r="I24" s="203">
        <v>7.23</v>
      </c>
      <c r="J24" s="203">
        <v>21.18</v>
      </c>
      <c r="K24" s="203">
        <v>4.41</v>
      </c>
      <c r="L24" s="203">
        <v>269.75</v>
      </c>
      <c r="M24" s="203">
        <v>1.08</v>
      </c>
      <c r="N24" s="203">
        <v>1.4</v>
      </c>
      <c r="O24" s="203">
        <v>0</v>
      </c>
      <c r="P24" s="203">
        <v>3.38</v>
      </c>
      <c r="Q24" s="203">
        <v>1.38</v>
      </c>
      <c r="R24" s="203">
        <v>6.14</v>
      </c>
      <c r="S24" s="203">
        <v>3.8</v>
      </c>
      <c r="T24" s="203">
        <v>0</v>
      </c>
      <c r="U24" s="203">
        <v>0.46</v>
      </c>
      <c r="V24" s="203">
        <v>3</v>
      </c>
      <c r="W24" s="203">
        <v>4.88</v>
      </c>
      <c r="X24" s="203">
        <v>21.44</v>
      </c>
      <c r="Y24" s="203">
        <v>0</v>
      </c>
      <c r="Z24" s="203">
        <v>33.72</v>
      </c>
      <c r="AA24" s="203">
        <v>9.43</v>
      </c>
      <c r="AB24" s="203">
        <v>0</v>
      </c>
      <c r="AC24" s="203">
        <v>13.5</v>
      </c>
      <c r="AD24" s="203">
        <v>0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69.61</v>
      </c>
      <c r="AL24" s="203">
        <v>0</v>
      </c>
      <c r="AM24" s="203">
        <v>0</v>
      </c>
      <c r="AN24" s="203">
        <v>0</v>
      </c>
      <c r="AO24" s="203">
        <v>215.34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13.82</v>
      </c>
      <c r="E25" s="203">
        <v>0</v>
      </c>
      <c r="F25" s="203">
        <v>0</v>
      </c>
      <c r="G25" s="203">
        <v>16.489999999999998</v>
      </c>
      <c r="H25" s="203">
        <v>0</v>
      </c>
      <c r="I25" s="203">
        <v>7.23</v>
      </c>
      <c r="J25" s="203">
        <v>21.18</v>
      </c>
      <c r="K25" s="203">
        <v>4.41</v>
      </c>
      <c r="L25" s="203">
        <v>269.75</v>
      </c>
      <c r="M25" s="203">
        <v>1.08</v>
      </c>
      <c r="N25" s="203">
        <v>1.4</v>
      </c>
      <c r="O25" s="203">
        <v>0</v>
      </c>
      <c r="P25" s="203">
        <v>1.64</v>
      </c>
      <c r="Q25" s="203">
        <v>1.49</v>
      </c>
      <c r="R25" s="203">
        <v>6.13</v>
      </c>
      <c r="S25" s="203">
        <v>3.82</v>
      </c>
      <c r="T25" s="203">
        <v>0</v>
      </c>
      <c r="U25" s="203">
        <v>0.46</v>
      </c>
      <c r="V25" s="203">
        <v>3</v>
      </c>
      <c r="W25" s="203">
        <v>4.88</v>
      </c>
      <c r="X25" s="203">
        <v>21.44</v>
      </c>
      <c r="Y25" s="203">
        <v>0</v>
      </c>
      <c r="Z25" s="203">
        <v>33.72</v>
      </c>
      <c r="AA25" s="203">
        <v>13.25</v>
      </c>
      <c r="AB25" s="203">
        <v>0</v>
      </c>
      <c r="AC25" s="203">
        <v>13.5</v>
      </c>
      <c r="AD25" s="203">
        <v>0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69.61</v>
      </c>
      <c r="AL25" s="203">
        <v>0</v>
      </c>
      <c r="AM25" s="203">
        <v>0</v>
      </c>
      <c r="AN25" s="203">
        <v>0</v>
      </c>
      <c r="AO25" s="203">
        <v>215.34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13.82</v>
      </c>
      <c r="E26" s="203">
        <v>0</v>
      </c>
      <c r="F26" s="203">
        <v>0</v>
      </c>
      <c r="G26" s="203">
        <v>16.489999999999998</v>
      </c>
      <c r="H26" s="203">
        <v>0</v>
      </c>
      <c r="I26" s="203">
        <v>7.23</v>
      </c>
      <c r="J26" s="203">
        <v>21.18</v>
      </c>
      <c r="K26" s="203">
        <v>4.41</v>
      </c>
      <c r="L26" s="203">
        <v>269.75</v>
      </c>
      <c r="M26" s="203">
        <v>1.08</v>
      </c>
      <c r="N26" s="203">
        <v>1.4</v>
      </c>
      <c r="O26" s="203">
        <v>0</v>
      </c>
      <c r="P26" s="203">
        <v>1.64</v>
      </c>
      <c r="Q26" s="203">
        <v>1.49</v>
      </c>
      <c r="R26" s="203">
        <v>6.13</v>
      </c>
      <c r="S26" s="203">
        <v>3.82</v>
      </c>
      <c r="T26" s="203">
        <v>0</v>
      </c>
      <c r="U26" s="203">
        <v>0.46</v>
      </c>
      <c r="V26" s="203">
        <v>3.01</v>
      </c>
      <c r="W26" s="203">
        <v>4.88</v>
      </c>
      <c r="X26" s="203">
        <v>21.45</v>
      </c>
      <c r="Y26" s="203">
        <v>0</v>
      </c>
      <c r="Z26" s="203">
        <v>33.72</v>
      </c>
      <c r="AA26" s="203">
        <v>13.25</v>
      </c>
      <c r="AB26" s="203">
        <v>0</v>
      </c>
      <c r="AC26" s="203">
        <v>13.5</v>
      </c>
      <c r="AD26" s="203">
        <v>0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69.61</v>
      </c>
      <c r="AL26" s="203">
        <v>0</v>
      </c>
      <c r="AM26" s="203">
        <v>0</v>
      </c>
      <c r="AN26" s="203">
        <v>0</v>
      </c>
      <c r="AO26" s="203">
        <v>215.34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13.82</v>
      </c>
      <c r="E27" s="203">
        <v>0</v>
      </c>
      <c r="F27" s="203">
        <v>0</v>
      </c>
      <c r="G27" s="203">
        <v>16.489999999999998</v>
      </c>
      <c r="H27" s="203">
        <v>0</v>
      </c>
      <c r="I27" s="203">
        <v>7.23</v>
      </c>
      <c r="J27" s="203">
        <v>21.18</v>
      </c>
      <c r="K27" s="203">
        <v>4.41</v>
      </c>
      <c r="L27" s="203">
        <v>269.75</v>
      </c>
      <c r="M27" s="203">
        <v>1.08</v>
      </c>
      <c r="N27" s="203">
        <v>1.4</v>
      </c>
      <c r="O27" s="203">
        <v>0</v>
      </c>
      <c r="P27" s="203">
        <v>1.64</v>
      </c>
      <c r="Q27" s="203">
        <v>1.49</v>
      </c>
      <c r="R27" s="203">
        <v>6.13</v>
      </c>
      <c r="S27" s="203">
        <v>3.82</v>
      </c>
      <c r="T27" s="203">
        <v>0</v>
      </c>
      <c r="U27" s="203">
        <v>0.46</v>
      </c>
      <c r="V27" s="203">
        <v>3.01</v>
      </c>
      <c r="W27" s="203">
        <v>4.88</v>
      </c>
      <c r="X27" s="203">
        <v>21.44</v>
      </c>
      <c r="Y27" s="203">
        <v>0</v>
      </c>
      <c r="Z27" s="203">
        <v>33.72</v>
      </c>
      <c r="AA27" s="203">
        <v>13.25</v>
      </c>
      <c r="AB27" s="203">
        <v>0</v>
      </c>
      <c r="AC27" s="203">
        <v>13.5</v>
      </c>
      <c r="AD27" s="203">
        <v>0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69.61</v>
      </c>
      <c r="AL27" s="203">
        <v>0</v>
      </c>
      <c r="AM27" s="203">
        <v>0</v>
      </c>
      <c r="AN27" s="203">
        <v>0</v>
      </c>
      <c r="AO27" s="203">
        <v>215.34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13.82</v>
      </c>
      <c r="E28" s="203">
        <v>0</v>
      </c>
      <c r="F28" s="203">
        <v>0</v>
      </c>
      <c r="G28" s="203">
        <v>16.489999999999998</v>
      </c>
      <c r="H28" s="203">
        <v>0</v>
      </c>
      <c r="I28" s="203">
        <v>7.23</v>
      </c>
      <c r="J28" s="203">
        <v>21.18</v>
      </c>
      <c r="K28" s="203">
        <v>5.07</v>
      </c>
      <c r="L28" s="203">
        <v>183.21</v>
      </c>
      <c r="M28" s="203">
        <v>1.08</v>
      </c>
      <c r="N28" s="203">
        <v>1.4</v>
      </c>
      <c r="O28" s="203">
        <v>0</v>
      </c>
      <c r="P28" s="203">
        <v>1.64</v>
      </c>
      <c r="Q28" s="203">
        <v>0.12</v>
      </c>
      <c r="R28" s="203">
        <v>0.5</v>
      </c>
      <c r="S28" s="203">
        <v>0.36</v>
      </c>
      <c r="T28" s="203">
        <v>0</v>
      </c>
      <c r="U28" s="203">
        <v>0.46</v>
      </c>
      <c r="V28" s="203">
        <v>0.25</v>
      </c>
      <c r="W28" s="203">
        <v>0.46</v>
      </c>
      <c r="X28" s="203">
        <v>1.75</v>
      </c>
      <c r="Y28" s="203">
        <v>0</v>
      </c>
      <c r="Z28" s="203">
        <v>2.99</v>
      </c>
      <c r="AA28" s="203">
        <v>1.06</v>
      </c>
      <c r="AB28" s="203">
        <v>0</v>
      </c>
      <c r="AC28" s="203">
        <v>13.5</v>
      </c>
      <c r="AD28" s="203">
        <v>0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69.61</v>
      </c>
      <c r="AL28" s="203">
        <v>0</v>
      </c>
      <c r="AM28" s="203">
        <v>0</v>
      </c>
      <c r="AN28" s="203">
        <v>0</v>
      </c>
      <c r="AO28" s="203">
        <v>215.34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13.89</v>
      </c>
      <c r="E29" s="203">
        <v>0</v>
      </c>
      <c r="F29" s="203">
        <v>0</v>
      </c>
      <c r="G29" s="203">
        <v>16.489999999999998</v>
      </c>
      <c r="H29" s="203">
        <v>0</v>
      </c>
      <c r="I29" s="203">
        <v>7.23</v>
      </c>
      <c r="J29" s="203">
        <v>21.18</v>
      </c>
      <c r="K29" s="203">
        <v>4.59</v>
      </c>
      <c r="L29" s="203">
        <v>96.66</v>
      </c>
      <c r="M29" s="203">
        <v>1.08</v>
      </c>
      <c r="N29" s="203">
        <v>1.4</v>
      </c>
      <c r="O29" s="203">
        <v>0</v>
      </c>
      <c r="P29" s="203">
        <v>1.64</v>
      </c>
      <c r="Q29" s="203">
        <v>0.12</v>
      </c>
      <c r="R29" s="203">
        <v>0.5</v>
      </c>
      <c r="S29" s="203">
        <v>0.31</v>
      </c>
      <c r="T29" s="203">
        <v>0</v>
      </c>
      <c r="U29" s="203">
        <v>0.46</v>
      </c>
      <c r="V29" s="203">
        <v>0.25</v>
      </c>
      <c r="W29" s="203">
        <v>0.4</v>
      </c>
      <c r="X29" s="203">
        <v>1.75</v>
      </c>
      <c r="Y29" s="203">
        <v>0</v>
      </c>
      <c r="Z29" s="203">
        <v>2.99</v>
      </c>
      <c r="AA29" s="203">
        <v>1.06</v>
      </c>
      <c r="AB29" s="203">
        <v>0</v>
      </c>
      <c r="AC29" s="203">
        <v>13.5</v>
      </c>
      <c r="AD29" s="203">
        <v>0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69.61</v>
      </c>
      <c r="AL29" s="203">
        <v>0</v>
      </c>
      <c r="AM29" s="203">
        <v>0</v>
      </c>
      <c r="AN29" s="203">
        <v>0</v>
      </c>
      <c r="AO29" s="203">
        <v>215.34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13.89</v>
      </c>
      <c r="E30" s="203">
        <v>0</v>
      </c>
      <c r="F30" s="203">
        <v>0</v>
      </c>
      <c r="G30" s="203">
        <v>16.489999999999998</v>
      </c>
      <c r="H30" s="203">
        <v>0</v>
      </c>
      <c r="I30" s="203">
        <v>7.23</v>
      </c>
      <c r="J30" s="203">
        <v>21.18</v>
      </c>
      <c r="K30" s="203">
        <v>4.4000000000000004</v>
      </c>
      <c r="L30" s="203">
        <v>20.3</v>
      </c>
      <c r="M30" s="203">
        <v>1.08</v>
      </c>
      <c r="N30" s="203">
        <v>1.4</v>
      </c>
      <c r="O30" s="203">
        <v>0</v>
      </c>
      <c r="P30" s="203">
        <v>1.64</v>
      </c>
      <c r="Q30" s="203">
        <v>0.12</v>
      </c>
      <c r="R30" s="203">
        <v>0.5</v>
      </c>
      <c r="S30" s="203">
        <v>0.31</v>
      </c>
      <c r="T30" s="203">
        <v>0</v>
      </c>
      <c r="U30" s="203">
        <v>0.46</v>
      </c>
      <c r="V30" s="203">
        <v>0.25</v>
      </c>
      <c r="W30" s="203">
        <v>0.4</v>
      </c>
      <c r="X30" s="203">
        <v>1.75</v>
      </c>
      <c r="Y30" s="203">
        <v>0</v>
      </c>
      <c r="Z30" s="203">
        <v>2.99</v>
      </c>
      <c r="AA30" s="203">
        <v>1.06</v>
      </c>
      <c r="AB30" s="203">
        <v>0</v>
      </c>
      <c r="AC30" s="203">
        <v>13.5</v>
      </c>
      <c r="AD30" s="203">
        <v>0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69.61</v>
      </c>
      <c r="AL30" s="203">
        <v>0</v>
      </c>
      <c r="AM30" s="203">
        <v>0</v>
      </c>
      <c r="AN30" s="203">
        <v>0</v>
      </c>
      <c r="AO30" s="203">
        <v>215.34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13.89</v>
      </c>
      <c r="E31" s="203">
        <v>0</v>
      </c>
      <c r="F31" s="203">
        <v>0</v>
      </c>
      <c r="G31" s="203">
        <v>16.489999999999998</v>
      </c>
      <c r="H31" s="203">
        <v>0</v>
      </c>
      <c r="I31" s="203">
        <v>7.23</v>
      </c>
      <c r="J31" s="203">
        <v>21.18</v>
      </c>
      <c r="K31" s="203">
        <v>0.36</v>
      </c>
      <c r="L31" s="203">
        <v>19.190000000000001</v>
      </c>
      <c r="M31" s="203">
        <v>1.08</v>
      </c>
      <c r="N31" s="203">
        <v>1.4</v>
      </c>
      <c r="O31" s="203">
        <v>0</v>
      </c>
      <c r="P31" s="203">
        <v>1.64</v>
      </c>
      <c r="Q31" s="203">
        <v>0.12</v>
      </c>
      <c r="R31" s="203">
        <v>0.5</v>
      </c>
      <c r="S31" s="203">
        <v>0.31</v>
      </c>
      <c r="T31" s="203">
        <v>0</v>
      </c>
      <c r="U31" s="203">
        <v>0.46</v>
      </c>
      <c r="V31" s="203">
        <v>0.25</v>
      </c>
      <c r="W31" s="203">
        <v>0.4</v>
      </c>
      <c r="X31" s="203">
        <v>1.75</v>
      </c>
      <c r="Y31" s="203">
        <v>0</v>
      </c>
      <c r="Z31" s="203">
        <v>2.99</v>
      </c>
      <c r="AA31" s="203">
        <v>1.06</v>
      </c>
      <c r="AB31" s="203">
        <v>0</v>
      </c>
      <c r="AC31" s="203">
        <v>13.5</v>
      </c>
      <c r="AD31" s="203">
        <v>0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55.2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13.89</v>
      </c>
      <c r="E32" s="203">
        <v>0</v>
      </c>
      <c r="F32" s="203">
        <v>0</v>
      </c>
      <c r="G32" s="203">
        <v>16.489999999999998</v>
      </c>
      <c r="H32" s="203">
        <v>0</v>
      </c>
      <c r="I32" s="203">
        <v>7.23</v>
      </c>
      <c r="J32" s="203">
        <v>21.18</v>
      </c>
      <c r="K32" s="203">
        <v>0.36</v>
      </c>
      <c r="L32" s="203">
        <v>19.190000000000001</v>
      </c>
      <c r="M32" s="203">
        <v>1.08</v>
      </c>
      <c r="N32" s="203">
        <v>1.4</v>
      </c>
      <c r="O32" s="203">
        <v>0</v>
      </c>
      <c r="P32" s="203">
        <v>1.64</v>
      </c>
      <c r="Q32" s="203">
        <v>0.12</v>
      </c>
      <c r="R32" s="203">
        <v>0.5</v>
      </c>
      <c r="S32" s="203">
        <v>0.31</v>
      </c>
      <c r="T32" s="203">
        <v>0</v>
      </c>
      <c r="U32" s="203">
        <v>0.46</v>
      </c>
      <c r="V32" s="203">
        <v>0.25</v>
      </c>
      <c r="W32" s="203">
        <v>0.4</v>
      </c>
      <c r="X32" s="203">
        <v>1.75</v>
      </c>
      <c r="Y32" s="203">
        <v>0</v>
      </c>
      <c r="Z32" s="203">
        <v>2.99</v>
      </c>
      <c r="AA32" s="203">
        <v>1.06</v>
      </c>
      <c r="AB32" s="203">
        <v>0</v>
      </c>
      <c r="AC32" s="203">
        <v>13.5</v>
      </c>
      <c r="AD32" s="203">
        <v>0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55.2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13.89</v>
      </c>
      <c r="E33" s="203">
        <v>0</v>
      </c>
      <c r="F33" s="203">
        <v>0</v>
      </c>
      <c r="G33" s="203">
        <v>16.489999999999998</v>
      </c>
      <c r="H33" s="203">
        <v>0</v>
      </c>
      <c r="I33" s="203">
        <v>7.23</v>
      </c>
      <c r="J33" s="203">
        <v>21.18</v>
      </c>
      <c r="K33" s="203">
        <v>0.36</v>
      </c>
      <c r="L33" s="203">
        <v>19.190000000000001</v>
      </c>
      <c r="M33" s="203">
        <v>1.08</v>
      </c>
      <c r="N33" s="203">
        <v>1.4</v>
      </c>
      <c r="O33" s="203">
        <v>0</v>
      </c>
      <c r="P33" s="203">
        <v>1.64</v>
      </c>
      <c r="Q33" s="203">
        <v>0.12</v>
      </c>
      <c r="R33" s="203">
        <v>0.5</v>
      </c>
      <c r="S33" s="203">
        <v>0.31</v>
      </c>
      <c r="T33" s="203">
        <v>0</v>
      </c>
      <c r="U33" s="203">
        <v>0.46</v>
      </c>
      <c r="V33" s="203">
        <v>0.25</v>
      </c>
      <c r="W33" s="203">
        <v>0.4</v>
      </c>
      <c r="X33" s="203">
        <v>1.75</v>
      </c>
      <c r="Y33" s="203">
        <v>0</v>
      </c>
      <c r="Z33" s="203">
        <v>2.99</v>
      </c>
      <c r="AA33" s="203">
        <v>1.06</v>
      </c>
      <c r="AB33" s="203">
        <v>0</v>
      </c>
      <c r="AC33" s="203">
        <v>13.5</v>
      </c>
      <c r="AD33" s="203">
        <v>0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43.02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13.89</v>
      </c>
      <c r="E34" s="203">
        <v>0</v>
      </c>
      <c r="F34" s="203">
        <v>0</v>
      </c>
      <c r="G34" s="203">
        <v>16.489999999999998</v>
      </c>
      <c r="H34" s="203">
        <v>0</v>
      </c>
      <c r="I34" s="203">
        <v>7.23</v>
      </c>
      <c r="J34" s="203">
        <v>21.18</v>
      </c>
      <c r="K34" s="203">
        <v>0.36</v>
      </c>
      <c r="L34" s="203">
        <v>19.190000000000001</v>
      </c>
      <c r="M34" s="203">
        <v>1.08</v>
      </c>
      <c r="N34" s="203">
        <v>1.4</v>
      </c>
      <c r="O34" s="203">
        <v>0</v>
      </c>
      <c r="P34" s="203">
        <v>1.64</v>
      </c>
      <c r="Q34" s="203">
        <v>0.12</v>
      </c>
      <c r="R34" s="203">
        <v>0.5</v>
      </c>
      <c r="S34" s="203">
        <v>0.31</v>
      </c>
      <c r="T34" s="203">
        <v>0</v>
      </c>
      <c r="U34" s="203">
        <v>0.46</v>
      </c>
      <c r="V34" s="203">
        <v>0.25</v>
      </c>
      <c r="W34" s="203">
        <v>0.4</v>
      </c>
      <c r="X34" s="203">
        <v>1.75</v>
      </c>
      <c r="Y34" s="203">
        <v>0</v>
      </c>
      <c r="Z34" s="203">
        <v>2.99</v>
      </c>
      <c r="AA34" s="203">
        <v>1.06</v>
      </c>
      <c r="AB34" s="203">
        <v>0</v>
      </c>
      <c r="AC34" s="203">
        <v>13.5</v>
      </c>
      <c r="AD34" s="203">
        <v>0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43.02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13.89</v>
      </c>
      <c r="E35" s="203">
        <v>0</v>
      </c>
      <c r="F35" s="203">
        <v>0</v>
      </c>
      <c r="G35" s="203">
        <v>16.489999999999998</v>
      </c>
      <c r="H35" s="203">
        <v>0</v>
      </c>
      <c r="I35" s="203">
        <v>7.23</v>
      </c>
      <c r="J35" s="203">
        <v>21.18</v>
      </c>
      <c r="K35" s="203">
        <v>0.36</v>
      </c>
      <c r="L35" s="203">
        <v>24.59</v>
      </c>
      <c r="M35" s="203">
        <v>1.08</v>
      </c>
      <c r="N35" s="203">
        <v>1.4</v>
      </c>
      <c r="O35" s="203">
        <v>0</v>
      </c>
      <c r="P35" s="203">
        <v>1.64</v>
      </c>
      <c r="Q35" s="203">
        <v>0.12</v>
      </c>
      <c r="R35" s="203">
        <v>0.5</v>
      </c>
      <c r="S35" s="203">
        <v>0.31</v>
      </c>
      <c r="T35" s="203">
        <v>0</v>
      </c>
      <c r="U35" s="203">
        <v>0.62</v>
      </c>
      <c r="V35" s="203">
        <v>0.25</v>
      </c>
      <c r="W35" s="203">
        <v>0.4</v>
      </c>
      <c r="X35" s="203">
        <v>1.75</v>
      </c>
      <c r="Y35" s="203">
        <v>0</v>
      </c>
      <c r="Z35" s="203">
        <v>2.99</v>
      </c>
      <c r="AA35" s="203">
        <v>1.06</v>
      </c>
      <c r="AB35" s="203">
        <v>0</v>
      </c>
      <c r="AC35" s="203">
        <v>13.5</v>
      </c>
      <c r="AD35" s="203">
        <v>0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28.62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13.89</v>
      </c>
      <c r="E36" s="203">
        <v>0</v>
      </c>
      <c r="F36" s="203">
        <v>0</v>
      </c>
      <c r="G36" s="203">
        <v>16.489999999999998</v>
      </c>
      <c r="H36" s="203">
        <v>0</v>
      </c>
      <c r="I36" s="203">
        <v>7.23</v>
      </c>
      <c r="J36" s="203">
        <v>21.18</v>
      </c>
      <c r="K36" s="203">
        <v>0.36</v>
      </c>
      <c r="L36" s="203">
        <v>18.64</v>
      </c>
      <c r="M36" s="203">
        <v>1.08</v>
      </c>
      <c r="N36" s="203">
        <v>1.4</v>
      </c>
      <c r="O36" s="203">
        <v>0</v>
      </c>
      <c r="P36" s="203">
        <v>1.64</v>
      </c>
      <c r="Q36" s="203">
        <v>0.12</v>
      </c>
      <c r="R36" s="203">
        <v>0.5</v>
      </c>
      <c r="S36" s="203">
        <v>0.31</v>
      </c>
      <c r="T36" s="203">
        <v>0</v>
      </c>
      <c r="U36" s="203">
        <v>0.72</v>
      </c>
      <c r="V36" s="203">
        <v>0.25</v>
      </c>
      <c r="W36" s="203">
        <v>0.4</v>
      </c>
      <c r="X36" s="203">
        <v>1.75</v>
      </c>
      <c r="Y36" s="203">
        <v>0</v>
      </c>
      <c r="Z36" s="203">
        <v>2.99</v>
      </c>
      <c r="AA36" s="203">
        <v>1.06</v>
      </c>
      <c r="AB36" s="203">
        <v>0</v>
      </c>
      <c r="AC36" s="203">
        <v>13.5</v>
      </c>
      <c r="AD36" s="203">
        <v>0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28.62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13.79</v>
      </c>
      <c r="E37" s="203">
        <v>0</v>
      </c>
      <c r="F37" s="203">
        <v>0</v>
      </c>
      <c r="G37" s="203">
        <v>16.489999999999998</v>
      </c>
      <c r="H37" s="203">
        <v>0</v>
      </c>
      <c r="I37" s="203">
        <v>7.23</v>
      </c>
      <c r="J37" s="203">
        <v>21.18</v>
      </c>
      <c r="K37" s="203">
        <v>0.36</v>
      </c>
      <c r="L37" s="203">
        <v>36.17</v>
      </c>
      <c r="M37" s="203">
        <v>1.08</v>
      </c>
      <c r="N37" s="203">
        <v>1.4</v>
      </c>
      <c r="O37" s="203">
        <v>0</v>
      </c>
      <c r="P37" s="203">
        <v>1.64</v>
      </c>
      <c r="Q37" s="203">
        <v>0.12</v>
      </c>
      <c r="R37" s="203">
        <v>0.5</v>
      </c>
      <c r="S37" s="203">
        <v>0.31</v>
      </c>
      <c r="T37" s="203">
        <v>0</v>
      </c>
      <c r="U37" s="203">
        <v>0.75</v>
      </c>
      <c r="V37" s="203">
        <v>0.25</v>
      </c>
      <c r="W37" s="203">
        <v>0.4</v>
      </c>
      <c r="X37" s="203">
        <v>1.75</v>
      </c>
      <c r="Y37" s="203">
        <v>0</v>
      </c>
      <c r="Z37" s="203">
        <v>2.99</v>
      </c>
      <c r="AA37" s="203">
        <v>1.06</v>
      </c>
      <c r="AB37" s="203">
        <v>0</v>
      </c>
      <c r="AC37" s="203">
        <v>13.5</v>
      </c>
      <c r="AD37" s="203">
        <v>0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13.79</v>
      </c>
      <c r="E38" s="203">
        <v>0</v>
      </c>
      <c r="F38" s="203">
        <v>0</v>
      </c>
      <c r="G38" s="203">
        <v>16.489999999999998</v>
      </c>
      <c r="H38" s="203">
        <v>0</v>
      </c>
      <c r="I38" s="203">
        <v>7.23</v>
      </c>
      <c r="J38" s="203">
        <v>21.18</v>
      </c>
      <c r="K38" s="203">
        <v>0.36</v>
      </c>
      <c r="L38" s="203">
        <v>24.59</v>
      </c>
      <c r="M38" s="203">
        <v>1.08</v>
      </c>
      <c r="N38" s="203">
        <v>1.4</v>
      </c>
      <c r="O38" s="203">
        <v>0</v>
      </c>
      <c r="P38" s="203">
        <v>1.64</v>
      </c>
      <c r="Q38" s="203">
        <v>0.12</v>
      </c>
      <c r="R38" s="203">
        <v>0.5</v>
      </c>
      <c r="S38" s="203">
        <v>0.31</v>
      </c>
      <c r="T38" s="203">
        <v>0</v>
      </c>
      <c r="U38" s="203">
        <v>0.78</v>
      </c>
      <c r="V38" s="203">
        <v>0.25</v>
      </c>
      <c r="W38" s="203">
        <v>0.4</v>
      </c>
      <c r="X38" s="203">
        <v>1.75</v>
      </c>
      <c r="Y38" s="203">
        <v>0</v>
      </c>
      <c r="Z38" s="203">
        <v>2.99</v>
      </c>
      <c r="AA38" s="203">
        <v>1.06</v>
      </c>
      <c r="AB38" s="203">
        <v>0</v>
      </c>
      <c r="AC38" s="203">
        <v>13.5</v>
      </c>
      <c r="AD38" s="203">
        <v>0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13.63</v>
      </c>
      <c r="E39" s="203">
        <v>0</v>
      </c>
      <c r="F39" s="203">
        <v>0</v>
      </c>
      <c r="G39" s="203">
        <v>16.489999999999998</v>
      </c>
      <c r="H39" s="203">
        <v>0</v>
      </c>
      <c r="I39" s="203">
        <v>7.23</v>
      </c>
      <c r="J39" s="203">
        <v>21.18</v>
      </c>
      <c r="K39" s="203">
        <v>0.36</v>
      </c>
      <c r="L39" s="203">
        <v>18.28</v>
      </c>
      <c r="M39" s="203">
        <v>1.08</v>
      </c>
      <c r="N39" s="203">
        <v>1.4</v>
      </c>
      <c r="O39" s="203">
        <v>0</v>
      </c>
      <c r="P39" s="203">
        <v>1.64</v>
      </c>
      <c r="Q39" s="203">
        <v>0.12</v>
      </c>
      <c r="R39" s="203">
        <v>0.5</v>
      </c>
      <c r="S39" s="203">
        <v>0.31</v>
      </c>
      <c r="T39" s="203">
        <v>0</v>
      </c>
      <c r="U39" s="203">
        <v>0.8</v>
      </c>
      <c r="V39" s="203">
        <v>0.25</v>
      </c>
      <c r="W39" s="203">
        <v>0.4</v>
      </c>
      <c r="X39" s="203">
        <v>1.75</v>
      </c>
      <c r="Y39" s="203">
        <v>0</v>
      </c>
      <c r="Z39" s="203">
        <v>2.99</v>
      </c>
      <c r="AA39" s="203">
        <v>1.06</v>
      </c>
      <c r="AB39" s="203">
        <v>0</v>
      </c>
      <c r="AC39" s="203">
        <v>13.5</v>
      </c>
      <c r="AD39" s="203">
        <v>0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10.89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13.63</v>
      </c>
      <c r="E40" s="203">
        <v>0</v>
      </c>
      <c r="F40" s="203">
        <v>0</v>
      </c>
      <c r="G40" s="203">
        <v>16.489999999999998</v>
      </c>
      <c r="H40" s="203">
        <v>0</v>
      </c>
      <c r="I40" s="203">
        <v>7.23</v>
      </c>
      <c r="J40" s="203">
        <v>21.18</v>
      </c>
      <c r="K40" s="203">
        <v>4.4000000000000004</v>
      </c>
      <c r="L40" s="203">
        <v>18.28</v>
      </c>
      <c r="M40" s="203">
        <v>1.08</v>
      </c>
      <c r="N40" s="203">
        <v>1.4</v>
      </c>
      <c r="O40" s="203">
        <v>0</v>
      </c>
      <c r="P40" s="203">
        <v>1.64</v>
      </c>
      <c r="Q40" s="203">
        <v>0.12</v>
      </c>
      <c r="R40" s="203">
        <v>0.5</v>
      </c>
      <c r="S40" s="203">
        <v>0.31</v>
      </c>
      <c r="T40" s="203">
        <v>0</v>
      </c>
      <c r="U40" s="203">
        <v>0.83</v>
      </c>
      <c r="V40" s="203">
        <v>0.25</v>
      </c>
      <c r="W40" s="203">
        <v>0.4</v>
      </c>
      <c r="X40" s="203">
        <v>1.75</v>
      </c>
      <c r="Y40" s="203">
        <v>0</v>
      </c>
      <c r="Z40" s="203">
        <v>2.99</v>
      </c>
      <c r="AA40" s="203">
        <v>1.06</v>
      </c>
      <c r="AB40" s="203">
        <v>0</v>
      </c>
      <c r="AC40" s="203">
        <v>13.5</v>
      </c>
      <c r="AD40" s="203">
        <v>0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10.89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13.63</v>
      </c>
      <c r="E41" s="203">
        <v>0</v>
      </c>
      <c r="F41" s="203">
        <v>0</v>
      </c>
      <c r="G41" s="203">
        <v>16.489999999999998</v>
      </c>
      <c r="H41" s="203">
        <v>0</v>
      </c>
      <c r="I41" s="203">
        <v>7.23</v>
      </c>
      <c r="J41" s="203">
        <v>21.18</v>
      </c>
      <c r="K41" s="203">
        <v>4.4000000000000004</v>
      </c>
      <c r="L41" s="203">
        <v>18.28</v>
      </c>
      <c r="M41" s="203">
        <v>1.08</v>
      </c>
      <c r="N41" s="203">
        <v>1.4</v>
      </c>
      <c r="O41" s="203">
        <v>0</v>
      </c>
      <c r="P41" s="203">
        <v>1.64</v>
      </c>
      <c r="Q41" s="203">
        <v>0.12</v>
      </c>
      <c r="R41" s="203">
        <v>0.5</v>
      </c>
      <c r="S41" s="203">
        <v>0.31</v>
      </c>
      <c r="T41" s="203">
        <v>0</v>
      </c>
      <c r="U41" s="203">
        <v>0.86</v>
      </c>
      <c r="V41" s="203">
        <v>0.23</v>
      </c>
      <c r="W41" s="203">
        <v>0.4</v>
      </c>
      <c r="X41" s="203">
        <v>1.75</v>
      </c>
      <c r="Y41" s="203">
        <v>0</v>
      </c>
      <c r="Z41" s="203">
        <v>2.99</v>
      </c>
      <c r="AA41" s="203">
        <v>1.06</v>
      </c>
      <c r="AB41" s="203">
        <v>0</v>
      </c>
      <c r="AC41" s="203">
        <v>13.5</v>
      </c>
      <c r="AD41" s="203">
        <v>0</v>
      </c>
      <c r="AE41" s="203">
        <v>0</v>
      </c>
      <c r="AF41" s="203">
        <v>0</v>
      </c>
      <c r="AG41" s="203">
        <v>28.92</v>
      </c>
      <c r="AH41" s="203">
        <v>0</v>
      </c>
      <c r="AI41" s="203">
        <v>34.700000000000003</v>
      </c>
      <c r="AJ41" s="203">
        <v>0</v>
      </c>
      <c r="AK41" s="203">
        <v>10.89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13.53</v>
      </c>
      <c r="E42" s="203">
        <v>0</v>
      </c>
      <c r="F42" s="203">
        <v>0</v>
      </c>
      <c r="G42" s="203">
        <v>16.489999999999998</v>
      </c>
      <c r="H42" s="203">
        <v>0</v>
      </c>
      <c r="I42" s="203">
        <v>7.23</v>
      </c>
      <c r="J42" s="203">
        <v>21.18</v>
      </c>
      <c r="K42" s="203">
        <v>4.41</v>
      </c>
      <c r="L42" s="203">
        <v>18.28</v>
      </c>
      <c r="M42" s="203">
        <v>1.08</v>
      </c>
      <c r="N42" s="203">
        <v>1.4</v>
      </c>
      <c r="O42" s="203">
        <v>0</v>
      </c>
      <c r="P42" s="203">
        <v>1.64</v>
      </c>
      <c r="Q42" s="203">
        <v>0.12</v>
      </c>
      <c r="R42" s="203">
        <v>0.5</v>
      </c>
      <c r="S42" s="203">
        <v>0.31</v>
      </c>
      <c r="T42" s="203">
        <v>0</v>
      </c>
      <c r="U42" s="203">
        <v>0.64</v>
      </c>
      <c r="V42" s="203">
        <v>0.23</v>
      </c>
      <c r="W42" s="203">
        <v>0.4</v>
      </c>
      <c r="X42" s="203">
        <v>1.75</v>
      </c>
      <c r="Y42" s="203">
        <v>0</v>
      </c>
      <c r="Z42" s="203">
        <v>2.99</v>
      </c>
      <c r="AA42" s="203">
        <v>1.06</v>
      </c>
      <c r="AB42" s="203">
        <v>0</v>
      </c>
      <c r="AC42" s="203">
        <v>13.5</v>
      </c>
      <c r="AD42" s="203">
        <v>0</v>
      </c>
      <c r="AE42" s="203">
        <v>0</v>
      </c>
      <c r="AF42" s="203">
        <v>0</v>
      </c>
      <c r="AG42" s="203">
        <v>28.92</v>
      </c>
      <c r="AH42" s="203">
        <v>0</v>
      </c>
      <c r="AI42" s="203">
        <v>34.700000000000003</v>
      </c>
      <c r="AJ42" s="203">
        <v>0</v>
      </c>
      <c r="AK42" s="203">
        <v>10.89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13.47</v>
      </c>
      <c r="E43" s="203">
        <v>0</v>
      </c>
      <c r="F43" s="203">
        <v>0</v>
      </c>
      <c r="G43" s="203">
        <v>16.489999999999998</v>
      </c>
      <c r="H43" s="203">
        <v>0</v>
      </c>
      <c r="I43" s="203">
        <v>7.23</v>
      </c>
      <c r="J43" s="203">
        <v>21.18</v>
      </c>
      <c r="K43" s="203">
        <v>4.41</v>
      </c>
      <c r="L43" s="203">
        <v>115.6</v>
      </c>
      <c r="M43" s="203">
        <v>1.08</v>
      </c>
      <c r="N43" s="203">
        <v>1.4</v>
      </c>
      <c r="O43" s="203">
        <v>0</v>
      </c>
      <c r="P43" s="203">
        <v>1.64</v>
      </c>
      <c r="Q43" s="203">
        <v>0.12</v>
      </c>
      <c r="R43" s="203">
        <v>0.5</v>
      </c>
      <c r="S43" s="203">
        <v>0.31</v>
      </c>
      <c r="T43" s="203">
        <v>0</v>
      </c>
      <c r="U43" s="203">
        <v>0.64</v>
      </c>
      <c r="V43" s="203">
        <v>0</v>
      </c>
      <c r="W43" s="203">
        <v>0.4</v>
      </c>
      <c r="X43" s="203">
        <v>1.75</v>
      </c>
      <c r="Y43" s="203">
        <v>0</v>
      </c>
      <c r="Z43" s="203">
        <v>2.99</v>
      </c>
      <c r="AA43" s="203">
        <v>1.06</v>
      </c>
      <c r="AB43" s="203">
        <v>0</v>
      </c>
      <c r="AC43" s="203">
        <v>13.5</v>
      </c>
      <c r="AD43" s="203">
        <v>0</v>
      </c>
      <c r="AE43" s="203">
        <v>0</v>
      </c>
      <c r="AF43" s="203">
        <v>0</v>
      </c>
      <c r="AG43" s="203">
        <v>28.92</v>
      </c>
      <c r="AH43" s="203">
        <v>0</v>
      </c>
      <c r="AI43" s="203">
        <v>34.700000000000003</v>
      </c>
      <c r="AJ43" s="203">
        <v>0</v>
      </c>
      <c r="AK43" s="203">
        <v>10.89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13.47</v>
      </c>
      <c r="E44" s="203">
        <v>0</v>
      </c>
      <c r="F44" s="203">
        <v>0</v>
      </c>
      <c r="G44" s="203">
        <v>16.489999999999998</v>
      </c>
      <c r="H44" s="203">
        <v>0</v>
      </c>
      <c r="I44" s="203">
        <v>7.23</v>
      </c>
      <c r="J44" s="203">
        <v>21.18</v>
      </c>
      <c r="K44" s="203">
        <v>4.41</v>
      </c>
      <c r="L44" s="203">
        <v>269.74</v>
      </c>
      <c r="M44" s="203">
        <v>1.08</v>
      </c>
      <c r="N44" s="203">
        <v>1.4</v>
      </c>
      <c r="O44" s="203">
        <v>0</v>
      </c>
      <c r="P44" s="203">
        <v>1.64</v>
      </c>
      <c r="Q44" s="203">
        <v>1.49</v>
      </c>
      <c r="R44" s="203">
        <v>6.13</v>
      </c>
      <c r="S44" s="203">
        <v>3.82</v>
      </c>
      <c r="T44" s="203">
        <v>0</v>
      </c>
      <c r="U44" s="203">
        <v>0.64</v>
      </c>
      <c r="V44" s="203">
        <v>2.63</v>
      </c>
      <c r="W44" s="203">
        <v>4.88</v>
      </c>
      <c r="X44" s="203">
        <v>21.44</v>
      </c>
      <c r="Y44" s="203">
        <v>0</v>
      </c>
      <c r="Z44" s="203">
        <v>33.72</v>
      </c>
      <c r="AA44" s="203">
        <v>13.25</v>
      </c>
      <c r="AB44" s="203">
        <v>0</v>
      </c>
      <c r="AC44" s="203">
        <v>13.5</v>
      </c>
      <c r="AD44" s="203">
        <v>0</v>
      </c>
      <c r="AE44" s="203">
        <v>0</v>
      </c>
      <c r="AF44" s="203">
        <v>0</v>
      </c>
      <c r="AG44" s="203">
        <v>28.92</v>
      </c>
      <c r="AH44" s="203">
        <v>0</v>
      </c>
      <c r="AI44" s="203">
        <v>34.700000000000003</v>
      </c>
      <c r="AJ44" s="203">
        <v>0</v>
      </c>
      <c r="AK44" s="203">
        <v>10.89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13.4</v>
      </c>
      <c r="E45" s="203">
        <v>0</v>
      </c>
      <c r="F45" s="203">
        <v>0</v>
      </c>
      <c r="G45" s="203">
        <v>16.489999999999998</v>
      </c>
      <c r="H45" s="203">
        <v>0</v>
      </c>
      <c r="I45" s="203">
        <v>7.23</v>
      </c>
      <c r="J45" s="203">
        <v>21.18</v>
      </c>
      <c r="K45" s="203">
        <v>4.41</v>
      </c>
      <c r="L45" s="203">
        <v>269.74</v>
      </c>
      <c r="M45" s="203">
        <v>1.08</v>
      </c>
      <c r="N45" s="203">
        <v>1.4</v>
      </c>
      <c r="O45" s="203">
        <v>0</v>
      </c>
      <c r="P45" s="203">
        <v>1.64</v>
      </c>
      <c r="Q45" s="203">
        <v>1.49</v>
      </c>
      <c r="R45" s="203">
        <v>6.13</v>
      </c>
      <c r="S45" s="203">
        <v>3.82</v>
      </c>
      <c r="T45" s="203">
        <v>0</v>
      </c>
      <c r="U45" s="203">
        <v>0.64</v>
      </c>
      <c r="V45" s="203">
        <v>2.72</v>
      </c>
      <c r="W45" s="203">
        <v>4.88</v>
      </c>
      <c r="X45" s="203">
        <v>21.44</v>
      </c>
      <c r="Y45" s="203">
        <v>0</v>
      </c>
      <c r="Z45" s="203">
        <v>33.72</v>
      </c>
      <c r="AA45" s="203">
        <v>13.25</v>
      </c>
      <c r="AB45" s="203">
        <v>0</v>
      </c>
      <c r="AC45" s="203">
        <v>13.5</v>
      </c>
      <c r="AD45" s="203">
        <v>0</v>
      </c>
      <c r="AE45" s="203">
        <v>0</v>
      </c>
      <c r="AF45" s="203">
        <v>0</v>
      </c>
      <c r="AG45" s="203">
        <v>28.92</v>
      </c>
      <c r="AH45" s="203">
        <v>0</v>
      </c>
      <c r="AI45" s="203">
        <v>34.700000000000003</v>
      </c>
      <c r="AJ45" s="203">
        <v>0</v>
      </c>
      <c r="AK45" s="203">
        <v>10.89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13.4</v>
      </c>
      <c r="E46" s="203">
        <v>0</v>
      </c>
      <c r="F46" s="203">
        <v>0</v>
      </c>
      <c r="G46" s="203">
        <v>16.489999999999998</v>
      </c>
      <c r="H46" s="203">
        <v>0</v>
      </c>
      <c r="I46" s="203">
        <v>7.23</v>
      </c>
      <c r="J46" s="203">
        <v>21.18</v>
      </c>
      <c r="K46" s="203">
        <v>4.41</v>
      </c>
      <c r="L46" s="203">
        <v>269.74</v>
      </c>
      <c r="M46" s="203">
        <v>1.08</v>
      </c>
      <c r="N46" s="203">
        <v>1.4</v>
      </c>
      <c r="O46" s="203">
        <v>0</v>
      </c>
      <c r="P46" s="203">
        <v>1.64</v>
      </c>
      <c r="Q46" s="203">
        <v>1.49</v>
      </c>
      <c r="R46" s="203">
        <v>6.13</v>
      </c>
      <c r="S46" s="203">
        <v>3.82</v>
      </c>
      <c r="T46" s="203">
        <v>0</v>
      </c>
      <c r="U46" s="203">
        <v>0.64</v>
      </c>
      <c r="V46" s="203">
        <v>2.72</v>
      </c>
      <c r="W46" s="203">
        <v>4.88</v>
      </c>
      <c r="X46" s="203">
        <v>21.44</v>
      </c>
      <c r="Y46" s="203">
        <v>0</v>
      </c>
      <c r="Z46" s="203">
        <v>33.72</v>
      </c>
      <c r="AA46" s="203">
        <v>13.25</v>
      </c>
      <c r="AB46" s="203">
        <v>0</v>
      </c>
      <c r="AC46" s="203">
        <v>13.5</v>
      </c>
      <c r="AD46" s="203">
        <v>0</v>
      </c>
      <c r="AE46" s="203">
        <v>0</v>
      </c>
      <c r="AF46" s="203">
        <v>0</v>
      </c>
      <c r="AG46" s="203">
        <v>28.92</v>
      </c>
      <c r="AH46" s="203">
        <v>0</v>
      </c>
      <c r="AI46" s="203">
        <v>34.700000000000003</v>
      </c>
      <c r="AJ46" s="203">
        <v>0</v>
      </c>
      <c r="AK46" s="203">
        <v>10.89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13.34</v>
      </c>
      <c r="E47" s="203">
        <v>0</v>
      </c>
      <c r="F47" s="203">
        <v>0</v>
      </c>
      <c r="G47" s="203">
        <v>16.489999999999998</v>
      </c>
      <c r="H47" s="203">
        <v>0</v>
      </c>
      <c r="I47" s="203">
        <v>7.23</v>
      </c>
      <c r="J47" s="203">
        <v>21.18</v>
      </c>
      <c r="K47" s="203">
        <v>4.41</v>
      </c>
      <c r="L47" s="203">
        <v>269.74</v>
      </c>
      <c r="M47" s="203">
        <v>1.08</v>
      </c>
      <c r="N47" s="203">
        <v>1.4</v>
      </c>
      <c r="O47" s="203">
        <v>0</v>
      </c>
      <c r="P47" s="203">
        <v>1.64</v>
      </c>
      <c r="Q47" s="203">
        <v>1.49</v>
      </c>
      <c r="R47" s="203">
        <v>6.13</v>
      </c>
      <c r="S47" s="203">
        <v>3.82</v>
      </c>
      <c r="T47" s="203">
        <v>0</v>
      </c>
      <c r="U47" s="203">
        <v>0.64</v>
      </c>
      <c r="V47" s="203">
        <v>2.72</v>
      </c>
      <c r="W47" s="203">
        <v>4.88</v>
      </c>
      <c r="X47" s="203">
        <v>21.44</v>
      </c>
      <c r="Y47" s="203">
        <v>0</v>
      </c>
      <c r="Z47" s="203">
        <v>33.72</v>
      </c>
      <c r="AA47" s="203">
        <v>13.25</v>
      </c>
      <c r="AB47" s="203">
        <v>0</v>
      </c>
      <c r="AC47" s="203">
        <v>13.5</v>
      </c>
      <c r="AD47" s="203">
        <v>0</v>
      </c>
      <c r="AE47" s="203">
        <v>0</v>
      </c>
      <c r="AF47" s="203">
        <v>0</v>
      </c>
      <c r="AG47" s="203">
        <v>28.92</v>
      </c>
      <c r="AH47" s="203">
        <v>0</v>
      </c>
      <c r="AI47" s="203">
        <v>34.700000000000003</v>
      </c>
      <c r="AJ47" s="203">
        <v>0</v>
      </c>
      <c r="AK47" s="203">
        <v>10.88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13.34</v>
      </c>
      <c r="E48" s="203">
        <v>0</v>
      </c>
      <c r="F48" s="203">
        <v>0</v>
      </c>
      <c r="G48" s="203">
        <v>16.489999999999998</v>
      </c>
      <c r="H48" s="203">
        <v>0</v>
      </c>
      <c r="I48" s="203">
        <v>7.23</v>
      </c>
      <c r="J48" s="203">
        <v>21.18</v>
      </c>
      <c r="K48" s="203">
        <v>4.41</v>
      </c>
      <c r="L48" s="203">
        <v>269.74</v>
      </c>
      <c r="M48" s="203">
        <v>1.08</v>
      </c>
      <c r="N48" s="203">
        <v>1.4</v>
      </c>
      <c r="O48" s="203">
        <v>0</v>
      </c>
      <c r="P48" s="203">
        <v>1.64</v>
      </c>
      <c r="Q48" s="203">
        <v>1.49</v>
      </c>
      <c r="R48" s="203">
        <v>6.13</v>
      </c>
      <c r="S48" s="203">
        <v>3.82</v>
      </c>
      <c r="T48" s="203">
        <v>0</v>
      </c>
      <c r="U48" s="203">
        <v>0.64</v>
      </c>
      <c r="V48" s="203">
        <v>2.72</v>
      </c>
      <c r="W48" s="203">
        <v>4.88</v>
      </c>
      <c r="X48" s="203">
        <v>21.44</v>
      </c>
      <c r="Y48" s="203">
        <v>0</v>
      </c>
      <c r="Z48" s="203">
        <v>33.72</v>
      </c>
      <c r="AA48" s="203">
        <v>13.25</v>
      </c>
      <c r="AB48" s="203">
        <v>0</v>
      </c>
      <c r="AC48" s="203">
        <v>13.5</v>
      </c>
      <c r="AD48" s="203">
        <v>0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10.88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13.21</v>
      </c>
      <c r="E49" s="203">
        <v>0</v>
      </c>
      <c r="F49" s="203">
        <v>0</v>
      </c>
      <c r="G49" s="203">
        <v>16.489999999999998</v>
      </c>
      <c r="H49" s="203">
        <v>0</v>
      </c>
      <c r="I49" s="203">
        <v>7.23</v>
      </c>
      <c r="J49" s="203">
        <v>21.18</v>
      </c>
      <c r="K49" s="203">
        <v>4.4000000000000004</v>
      </c>
      <c r="L49" s="203">
        <v>269.75</v>
      </c>
      <c r="M49" s="203">
        <v>1.08</v>
      </c>
      <c r="N49" s="203">
        <v>1.4</v>
      </c>
      <c r="O49" s="203">
        <v>0</v>
      </c>
      <c r="P49" s="203">
        <v>1.64</v>
      </c>
      <c r="Q49" s="203">
        <v>1.28</v>
      </c>
      <c r="R49" s="203">
        <v>5.42</v>
      </c>
      <c r="S49" s="203">
        <v>3.29</v>
      </c>
      <c r="T49" s="203">
        <v>0</v>
      </c>
      <c r="U49" s="203">
        <v>1.35</v>
      </c>
      <c r="V49" s="203">
        <v>2.72</v>
      </c>
      <c r="W49" s="203">
        <v>4.88</v>
      </c>
      <c r="X49" s="203">
        <v>21.23</v>
      </c>
      <c r="Y49" s="203">
        <v>0</v>
      </c>
      <c r="Z49" s="203">
        <v>33.72</v>
      </c>
      <c r="AA49" s="203">
        <v>13.25</v>
      </c>
      <c r="AB49" s="203">
        <v>0</v>
      </c>
      <c r="AC49" s="203">
        <v>13.5</v>
      </c>
      <c r="AD49" s="203">
        <v>0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10.88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13.21</v>
      </c>
      <c r="E50" s="203">
        <v>0</v>
      </c>
      <c r="F50" s="203">
        <v>0</v>
      </c>
      <c r="G50" s="203">
        <v>16.489999999999998</v>
      </c>
      <c r="H50" s="203">
        <v>0</v>
      </c>
      <c r="I50" s="203">
        <v>7.23</v>
      </c>
      <c r="J50" s="203">
        <v>21.18</v>
      </c>
      <c r="K50" s="203">
        <v>4.4000000000000004</v>
      </c>
      <c r="L50" s="203">
        <v>269.75</v>
      </c>
      <c r="M50" s="203">
        <v>1.08</v>
      </c>
      <c r="N50" s="203">
        <v>1.4</v>
      </c>
      <c r="O50" s="203">
        <v>0</v>
      </c>
      <c r="P50" s="203">
        <v>1.64</v>
      </c>
      <c r="Q50" s="203">
        <v>1.38</v>
      </c>
      <c r="R50" s="203">
        <v>6.09</v>
      </c>
      <c r="S50" s="203">
        <v>3.76</v>
      </c>
      <c r="T50" s="203">
        <v>0</v>
      </c>
      <c r="U50" s="203">
        <v>1.1299999999999999</v>
      </c>
      <c r="V50" s="203">
        <v>2.72</v>
      </c>
      <c r="W50" s="203">
        <v>4.88</v>
      </c>
      <c r="X50" s="203">
        <v>21.44</v>
      </c>
      <c r="Y50" s="203">
        <v>0</v>
      </c>
      <c r="Z50" s="203">
        <v>33.72</v>
      </c>
      <c r="AA50" s="203">
        <v>13.25</v>
      </c>
      <c r="AB50" s="203">
        <v>0</v>
      </c>
      <c r="AC50" s="203">
        <v>13.5</v>
      </c>
      <c r="AD50" s="203">
        <v>0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10.88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13.14</v>
      </c>
      <c r="E51" s="203">
        <v>0</v>
      </c>
      <c r="F51" s="203">
        <v>0</v>
      </c>
      <c r="G51" s="203">
        <v>16.489999999999998</v>
      </c>
      <c r="H51" s="203">
        <v>0</v>
      </c>
      <c r="I51" s="203">
        <v>7.23</v>
      </c>
      <c r="J51" s="203">
        <v>21.18</v>
      </c>
      <c r="K51" s="203">
        <v>4.4000000000000004</v>
      </c>
      <c r="L51" s="203">
        <v>269.75</v>
      </c>
      <c r="M51" s="203">
        <v>1.08</v>
      </c>
      <c r="N51" s="203">
        <v>1.4</v>
      </c>
      <c r="O51" s="203">
        <v>0</v>
      </c>
      <c r="P51" s="203">
        <v>1.64</v>
      </c>
      <c r="Q51" s="203">
        <v>1.38</v>
      </c>
      <c r="R51" s="203">
        <v>6.09</v>
      </c>
      <c r="S51" s="203">
        <v>3.76</v>
      </c>
      <c r="T51" s="203">
        <v>0</v>
      </c>
      <c r="U51" s="203">
        <v>0.93</v>
      </c>
      <c r="V51" s="203">
        <v>2.71</v>
      </c>
      <c r="W51" s="203">
        <v>4.88</v>
      </c>
      <c r="X51" s="203">
        <v>21.44</v>
      </c>
      <c r="Y51" s="203">
        <v>0</v>
      </c>
      <c r="Z51" s="203">
        <v>33.72</v>
      </c>
      <c r="AA51" s="203">
        <v>9.43</v>
      </c>
      <c r="AB51" s="203">
        <v>0</v>
      </c>
      <c r="AC51" s="203">
        <v>13.5</v>
      </c>
      <c r="AD51" s="203">
        <v>0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10.88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13.14</v>
      </c>
      <c r="E52" s="203">
        <v>0</v>
      </c>
      <c r="F52" s="203">
        <v>0</v>
      </c>
      <c r="G52" s="203">
        <v>16.489999999999998</v>
      </c>
      <c r="H52" s="203">
        <v>0</v>
      </c>
      <c r="I52" s="203">
        <v>7.23</v>
      </c>
      <c r="J52" s="203">
        <v>21.18</v>
      </c>
      <c r="K52" s="203">
        <v>4.41</v>
      </c>
      <c r="L52" s="203">
        <v>269.75</v>
      </c>
      <c r="M52" s="203">
        <v>1.08</v>
      </c>
      <c r="N52" s="203">
        <v>1.4</v>
      </c>
      <c r="O52" s="203">
        <v>0</v>
      </c>
      <c r="P52" s="203">
        <v>1.64</v>
      </c>
      <c r="Q52" s="203">
        <v>1.38</v>
      </c>
      <c r="R52" s="203">
        <v>6.09</v>
      </c>
      <c r="S52" s="203">
        <v>3.76</v>
      </c>
      <c r="T52" s="203">
        <v>0</v>
      </c>
      <c r="U52" s="203">
        <v>0.95</v>
      </c>
      <c r="V52" s="203">
        <v>2.71</v>
      </c>
      <c r="W52" s="203">
        <v>4.88</v>
      </c>
      <c r="X52" s="203">
        <v>21.44</v>
      </c>
      <c r="Y52" s="203">
        <v>0</v>
      </c>
      <c r="Z52" s="203">
        <v>33.72</v>
      </c>
      <c r="AA52" s="203">
        <v>9.43</v>
      </c>
      <c r="AB52" s="203">
        <v>0</v>
      </c>
      <c r="AC52" s="203">
        <v>13.5</v>
      </c>
      <c r="AD52" s="203">
        <v>0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10.88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13.14</v>
      </c>
      <c r="E53" s="203">
        <v>0</v>
      </c>
      <c r="F53" s="203">
        <v>0</v>
      </c>
      <c r="G53" s="203">
        <v>16.489999999999998</v>
      </c>
      <c r="H53" s="203">
        <v>0</v>
      </c>
      <c r="I53" s="203">
        <v>7.23</v>
      </c>
      <c r="J53" s="203">
        <v>21.18</v>
      </c>
      <c r="K53" s="203">
        <v>4.41</v>
      </c>
      <c r="L53" s="203">
        <v>269.75</v>
      </c>
      <c r="M53" s="203">
        <v>1.08</v>
      </c>
      <c r="N53" s="203">
        <v>1.4</v>
      </c>
      <c r="O53" s="203">
        <v>0</v>
      </c>
      <c r="P53" s="203">
        <v>1.64</v>
      </c>
      <c r="Q53" s="203">
        <v>1.38</v>
      </c>
      <c r="R53" s="203">
        <v>6.09</v>
      </c>
      <c r="S53" s="203">
        <v>3.76</v>
      </c>
      <c r="T53" s="203">
        <v>0</v>
      </c>
      <c r="U53" s="203">
        <v>0.98</v>
      </c>
      <c r="V53" s="203">
        <v>2.99</v>
      </c>
      <c r="W53" s="203">
        <v>4.74</v>
      </c>
      <c r="X53" s="203">
        <v>21.44</v>
      </c>
      <c r="Y53" s="203">
        <v>0</v>
      </c>
      <c r="Z53" s="203">
        <v>33.72</v>
      </c>
      <c r="AA53" s="203">
        <v>9.43</v>
      </c>
      <c r="AB53" s="203">
        <v>0</v>
      </c>
      <c r="AC53" s="203">
        <v>13.5</v>
      </c>
      <c r="AD53" s="203">
        <v>0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10.88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13.14</v>
      </c>
      <c r="E54" s="203">
        <v>0</v>
      </c>
      <c r="F54" s="203">
        <v>0</v>
      </c>
      <c r="G54" s="203">
        <v>16.489999999999998</v>
      </c>
      <c r="H54" s="203">
        <v>0</v>
      </c>
      <c r="I54" s="203">
        <v>7.23</v>
      </c>
      <c r="J54" s="203">
        <v>21.18</v>
      </c>
      <c r="K54" s="203">
        <v>4.41</v>
      </c>
      <c r="L54" s="203">
        <v>269.75</v>
      </c>
      <c r="M54" s="203">
        <v>1.08</v>
      </c>
      <c r="N54" s="203">
        <v>1.4</v>
      </c>
      <c r="O54" s="203">
        <v>0</v>
      </c>
      <c r="P54" s="203">
        <v>1.64</v>
      </c>
      <c r="Q54" s="203">
        <v>1.38</v>
      </c>
      <c r="R54" s="203">
        <v>6.09</v>
      </c>
      <c r="S54" s="203">
        <v>3.76</v>
      </c>
      <c r="T54" s="203">
        <v>0</v>
      </c>
      <c r="U54" s="203">
        <v>1.01</v>
      </c>
      <c r="V54" s="203">
        <v>2.99</v>
      </c>
      <c r="W54" s="203">
        <v>4.74</v>
      </c>
      <c r="X54" s="203">
        <v>21.44</v>
      </c>
      <c r="Y54" s="203">
        <v>0</v>
      </c>
      <c r="Z54" s="203">
        <v>33.72</v>
      </c>
      <c r="AA54" s="203">
        <v>9.43</v>
      </c>
      <c r="AB54" s="203">
        <v>0</v>
      </c>
      <c r="AC54" s="203">
        <v>13.5</v>
      </c>
      <c r="AD54" s="203">
        <v>0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10.88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13.08</v>
      </c>
      <c r="E55" s="203">
        <v>0</v>
      </c>
      <c r="F55" s="203">
        <v>0</v>
      </c>
      <c r="G55" s="203">
        <v>16.489999999999998</v>
      </c>
      <c r="H55" s="203">
        <v>0</v>
      </c>
      <c r="I55" s="203">
        <v>7.23</v>
      </c>
      <c r="J55" s="203">
        <v>21.18</v>
      </c>
      <c r="K55" s="203">
        <v>4.41</v>
      </c>
      <c r="L55" s="203">
        <v>269.75</v>
      </c>
      <c r="M55" s="203">
        <v>1.08</v>
      </c>
      <c r="N55" s="203">
        <v>1.4</v>
      </c>
      <c r="O55" s="203">
        <v>0</v>
      </c>
      <c r="P55" s="203">
        <v>19.78</v>
      </c>
      <c r="Q55" s="203">
        <v>1.38</v>
      </c>
      <c r="R55" s="203">
        <v>6.09</v>
      </c>
      <c r="S55" s="203">
        <v>3.76</v>
      </c>
      <c r="T55" s="203">
        <v>0</v>
      </c>
      <c r="U55" s="203">
        <v>0.82</v>
      </c>
      <c r="V55" s="203">
        <v>2.99</v>
      </c>
      <c r="W55" s="203">
        <v>4.74</v>
      </c>
      <c r="X55" s="203">
        <v>21.44</v>
      </c>
      <c r="Y55" s="203">
        <v>0</v>
      </c>
      <c r="Z55" s="203">
        <v>33.72</v>
      </c>
      <c r="AA55" s="203">
        <v>9.43</v>
      </c>
      <c r="AB55" s="203">
        <v>0</v>
      </c>
      <c r="AC55" s="203">
        <v>13.5</v>
      </c>
      <c r="AD55" s="203">
        <v>0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10.88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13.08</v>
      </c>
      <c r="E56" s="203">
        <v>0</v>
      </c>
      <c r="F56" s="203">
        <v>0</v>
      </c>
      <c r="G56" s="203">
        <v>16.489999999999998</v>
      </c>
      <c r="H56" s="203">
        <v>0</v>
      </c>
      <c r="I56" s="203">
        <v>7.23</v>
      </c>
      <c r="J56" s="203">
        <v>21.18</v>
      </c>
      <c r="K56" s="203">
        <v>4.41</v>
      </c>
      <c r="L56" s="203">
        <v>269.75</v>
      </c>
      <c r="M56" s="203">
        <v>1.08</v>
      </c>
      <c r="N56" s="203">
        <v>1.4</v>
      </c>
      <c r="O56" s="203">
        <v>0</v>
      </c>
      <c r="P56" s="203">
        <v>19.78</v>
      </c>
      <c r="Q56" s="203">
        <v>1.38</v>
      </c>
      <c r="R56" s="203">
        <v>6.09</v>
      </c>
      <c r="S56" s="203">
        <v>3.76</v>
      </c>
      <c r="T56" s="203">
        <v>0</v>
      </c>
      <c r="U56" s="203">
        <v>0.82</v>
      </c>
      <c r="V56" s="203">
        <v>2.99</v>
      </c>
      <c r="W56" s="203">
        <v>4.74</v>
      </c>
      <c r="X56" s="203">
        <v>21.44</v>
      </c>
      <c r="Y56" s="203">
        <v>0</v>
      </c>
      <c r="Z56" s="203">
        <v>33.72</v>
      </c>
      <c r="AA56" s="203">
        <v>9.43</v>
      </c>
      <c r="AB56" s="203">
        <v>0</v>
      </c>
      <c r="AC56" s="203">
        <v>13.5</v>
      </c>
      <c r="AD56" s="203">
        <v>0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10.88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13.08</v>
      </c>
      <c r="E57" s="203">
        <v>0</v>
      </c>
      <c r="F57" s="203">
        <v>0</v>
      </c>
      <c r="G57" s="203">
        <v>16.489999999999998</v>
      </c>
      <c r="H57" s="203">
        <v>0</v>
      </c>
      <c r="I57" s="203">
        <v>7.23</v>
      </c>
      <c r="J57" s="203">
        <v>21.18</v>
      </c>
      <c r="K57" s="203">
        <v>4.41</v>
      </c>
      <c r="L57" s="203">
        <v>269.75</v>
      </c>
      <c r="M57" s="203">
        <v>1.08</v>
      </c>
      <c r="N57" s="203">
        <v>1.4</v>
      </c>
      <c r="O57" s="203">
        <v>0</v>
      </c>
      <c r="P57" s="203">
        <v>19.78</v>
      </c>
      <c r="Q57" s="203">
        <v>1.38</v>
      </c>
      <c r="R57" s="203">
        <v>6.09</v>
      </c>
      <c r="S57" s="203">
        <v>3.76</v>
      </c>
      <c r="T57" s="203">
        <v>0</v>
      </c>
      <c r="U57" s="203">
        <v>0.82</v>
      </c>
      <c r="V57" s="203">
        <v>2.99</v>
      </c>
      <c r="W57" s="203">
        <v>4.74</v>
      </c>
      <c r="X57" s="203">
        <v>21.44</v>
      </c>
      <c r="Y57" s="203">
        <v>0</v>
      </c>
      <c r="Z57" s="203">
        <v>33.72</v>
      </c>
      <c r="AA57" s="203">
        <v>9.43</v>
      </c>
      <c r="AB57" s="203">
        <v>0</v>
      </c>
      <c r="AC57" s="203">
        <v>13.5</v>
      </c>
      <c r="AD57" s="203">
        <v>0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10.88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13.08</v>
      </c>
      <c r="E58" s="203">
        <v>0</v>
      </c>
      <c r="F58" s="203">
        <v>0</v>
      </c>
      <c r="G58" s="203">
        <v>16.489999999999998</v>
      </c>
      <c r="H58" s="203">
        <v>0</v>
      </c>
      <c r="I58" s="203">
        <v>7.23</v>
      </c>
      <c r="J58" s="203">
        <v>21.18</v>
      </c>
      <c r="K58" s="203">
        <v>4.41</v>
      </c>
      <c r="L58" s="203">
        <v>269.75</v>
      </c>
      <c r="M58" s="203">
        <v>1.08</v>
      </c>
      <c r="N58" s="203">
        <v>1.4</v>
      </c>
      <c r="O58" s="203">
        <v>0</v>
      </c>
      <c r="P58" s="203">
        <v>19.78</v>
      </c>
      <c r="Q58" s="203">
        <v>1.38</v>
      </c>
      <c r="R58" s="203">
        <v>6.09</v>
      </c>
      <c r="S58" s="203">
        <v>3.76</v>
      </c>
      <c r="T58" s="203">
        <v>0</v>
      </c>
      <c r="U58" s="203">
        <v>0.82</v>
      </c>
      <c r="V58" s="203">
        <v>2.99</v>
      </c>
      <c r="W58" s="203">
        <v>4.74</v>
      </c>
      <c r="X58" s="203">
        <v>21.44</v>
      </c>
      <c r="Y58" s="203">
        <v>0</v>
      </c>
      <c r="Z58" s="203">
        <v>33.72</v>
      </c>
      <c r="AA58" s="203">
        <v>9.43</v>
      </c>
      <c r="AB58" s="203">
        <v>0</v>
      </c>
      <c r="AC58" s="203">
        <v>13.5</v>
      </c>
      <c r="AD58" s="203">
        <v>0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10.88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13.05</v>
      </c>
      <c r="E59" s="203">
        <v>0</v>
      </c>
      <c r="F59" s="203">
        <v>0</v>
      </c>
      <c r="G59" s="203">
        <v>16.489999999999998</v>
      </c>
      <c r="H59" s="203">
        <v>0</v>
      </c>
      <c r="I59" s="203">
        <v>7.23</v>
      </c>
      <c r="J59" s="203">
        <v>21.18</v>
      </c>
      <c r="K59" s="203">
        <v>4.41</v>
      </c>
      <c r="L59" s="203">
        <v>269.75</v>
      </c>
      <c r="M59" s="203">
        <v>1.08</v>
      </c>
      <c r="N59" s="203">
        <v>1.4</v>
      </c>
      <c r="O59" s="203">
        <v>0</v>
      </c>
      <c r="P59" s="203">
        <v>1.83</v>
      </c>
      <c r="Q59" s="203">
        <v>1.38</v>
      </c>
      <c r="R59" s="203">
        <v>6.09</v>
      </c>
      <c r="S59" s="203">
        <v>3.76</v>
      </c>
      <c r="T59" s="203">
        <v>0</v>
      </c>
      <c r="U59" s="203">
        <v>0.82</v>
      </c>
      <c r="V59" s="203">
        <v>2.99</v>
      </c>
      <c r="W59" s="203">
        <v>0.4</v>
      </c>
      <c r="X59" s="203">
        <v>1.75</v>
      </c>
      <c r="Y59" s="203">
        <v>0</v>
      </c>
      <c r="Z59" s="203">
        <v>33.72</v>
      </c>
      <c r="AA59" s="203">
        <v>9.43</v>
      </c>
      <c r="AB59" s="203">
        <v>0</v>
      </c>
      <c r="AC59" s="203">
        <v>13.5</v>
      </c>
      <c r="AD59" s="203">
        <v>0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10.88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13.05</v>
      </c>
      <c r="E60" s="203">
        <v>0</v>
      </c>
      <c r="F60" s="203">
        <v>0</v>
      </c>
      <c r="G60" s="203">
        <v>16.489999999999998</v>
      </c>
      <c r="H60" s="203">
        <v>0</v>
      </c>
      <c r="I60" s="203">
        <v>7.23</v>
      </c>
      <c r="J60" s="203">
        <v>21.18</v>
      </c>
      <c r="K60" s="203">
        <v>4.41</v>
      </c>
      <c r="L60" s="203">
        <v>269.75</v>
      </c>
      <c r="M60" s="203">
        <v>1.08</v>
      </c>
      <c r="N60" s="203">
        <v>1.4</v>
      </c>
      <c r="O60" s="203">
        <v>0</v>
      </c>
      <c r="P60" s="203">
        <v>1.64</v>
      </c>
      <c r="Q60" s="203">
        <v>1.38</v>
      </c>
      <c r="R60" s="203">
        <v>6.09</v>
      </c>
      <c r="S60" s="203">
        <v>3.76</v>
      </c>
      <c r="T60" s="203">
        <v>0</v>
      </c>
      <c r="U60" s="203">
        <v>0.82</v>
      </c>
      <c r="V60" s="203">
        <v>2.99</v>
      </c>
      <c r="W60" s="203">
        <v>0.4</v>
      </c>
      <c r="X60" s="203">
        <v>1.75</v>
      </c>
      <c r="Y60" s="203">
        <v>0</v>
      </c>
      <c r="Z60" s="203">
        <v>33.72</v>
      </c>
      <c r="AA60" s="203">
        <v>9.43</v>
      </c>
      <c r="AB60" s="203">
        <v>0</v>
      </c>
      <c r="AC60" s="203">
        <v>13.5</v>
      </c>
      <c r="AD60" s="203">
        <v>0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10.88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13.05</v>
      </c>
      <c r="E61" s="203">
        <v>0</v>
      </c>
      <c r="F61" s="203">
        <v>0</v>
      </c>
      <c r="G61" s="203">
        <v>16.489999999999998</v>
      </c>
      <c r="H61" s="203">
        <v>0</v>
      </c>
      <c r="I61" s="203">
        <v>7.23</v>
      </c>
      <c r="J61" s="203">
        <v>21.18</v>
      </c>
      <c r="K61" s="203">
        <v>4.41</v>
      </c>
      <c r="L61" s="203">
        <v>269.75</v>
      </c>
      <c r="M61" s="203">
        <v>1.08</v>
      </c>
      <c r="N61" s="203">
        <v>1.4</v>
      </c>
      <c r="O61" s="203">
        <v>0</v>
      </c>
      <c r="P61" s="203">
        <v>1.64</v>
      </c>
      <c r="Q61" s="203">
        <v>1.38</v>
      </c>
      <c r="R61" s="203">
        <v>6.09</v>
      </c>
      <c r="S61" s="203">
        <v>3.76</v>
      </c>
      <c r="T61" s="203">
        <v>0</v>
      </c>
      <c r="U61" s="203">
        <v>0.82</v>
      </c>
      <c r="V61" s="203">
        <v>2.99</v>
      </c>
      <c r="W61" s="203">
        <v>0.4</v>
      </c>
      <c r="X61" s="203">
        <v>1.75</v>
      </c>
      <c r="Y61" s="203">
        <v>0</v>
      </c>
      <c r="Z61" s="203">
        <v>33.72</v>
      </c>
      <c r="AA61" s="203">
        <v>9.43</v>
      </c>
      <c r="AB61" s="203">
        <v>0</v>
      </c>
      <c r="AC61" s="203">
        <v>13.5</v>
      </c>
      <c r="AD61" s="203">
        <v>0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10.88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13.05</v>
      </c>
      <c r="E62" s="203">
        <v>0</v>
      </c>
      <c r="F62" s="203">
        <v>0</v>
      </c>
      <c r="G62" s="203">
        <v>16.489999999999998</v>
      </c>
      <c r="H62" s="203">
        <v>0</v>
      </c>
      <c r="I62" s="203">
        <v>7.23</v>
      </c>
      <c r="J62" s="203">
        <v>21.18</v>
      </c>
      <c r="K62" s="203">
        <v>4.41</v>
      </c>
      <c r="L62" s="203">
        <v>269.75</v>
      </c>
      <c r="M62" s="203">
        <v>1.08</v>
      </c>
      <c r="N62" s="203">
        <v>1.4</v>
      </c>
      <c r="O62" s="203">
        <v>0</v>
      </c>
      <c r="P62" s="203">
        <v>1.64</v>
      </c>
      <c r="Q62" s="203">
        <v>1.38</v>
      </c>
      <c r="R62" s="203">
        <v>6.09</v>
      </c>
      <c r="S62" s="203">
        <v>3.76</v>
      </c>
      <c r="T62" s="203">
        <v>0</v>
      </c>
      <c r="U62" s="203">
        <v>1.03</v>
      </c>
      <c r="V62" s="203">
        <v>2.99</v>
      </c>
      <c r="W62" s="203">
        <v>0.4</v>
      </c>
      <c r="X62" s="203">
        <v>1.75</v>
      </c>
      <c r="Y62" s="203">
        <v>0</v>
      </c>
      <c r="Z62" s="203">
        <v>33.72</v>
      </c>
      <c r="AA62" s="203">
        <v>9.43</v>
      </c>
      <c r="AB62" s="203">
        <v>0</v>
      </c>
      <c r="AC62" s="203">
        <v>13.5</v>
      </c>
      <c r="AD62" s="203">
        <v>0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10.88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13.11</v>
      </c>
      <c r="E63" s="203">
        <v>0</v>
      </c>
      <c r="F63" s="203">
        <v>0</v>
      </c>
      <c r="G63" s="203">
        <v>16.489999999999998</v>
      </c>
      <c r="H63" s="203">
        <v>0</v>
      </c>
      <c r="I63" s="203">
        <v>7.23</v>
      </c>
      <c r="J63" s="203">
        <v>21.18</v>
      </c>
      <c r="K63" s="203">
        <v>4.4000000000000004</v>
      </c>
      <c r="L63" s="203">
        <v>269.75</v>
      </c>
      <c r="M63" s="203">
        <v>1.08</v>
      </c>
      <c r="N63" s="203">
        <v>1.4</v>
      </c>
      <c r="O63" s="203">
        <v>0</v>
      </c>
      <c r="P63" s="203">
        <v>1.64</v>
      </c>
      <c r="Q63" s="203">
        <v>1.38</v>
      </c>
      <c r="R63" s="203">
        <v>6.09</v>
      </c>
      <c r="S63" s="203">
        <v>3.76</v>
      </c>
      <c r="T63" s="203">
        <v>0</v>
      </c>
      <c r="U63" s="203">
        <v>1.06</v>
      </c>
      <c r="V63" s="203">
        <v>2.99</v>
      </c>
      <c r="W63" s="203">
        <v>0.4</v>
      </c>
      <c r="X63" s="203">
        <v>1.75</v>
      </c>
      <c r="Y63" s="203">
        <v>0</v>
      </c>
      <c r="Z63" s="203">
        <v>33.72</v>
      </c>
      <c r="AA63" s="203">
        <v>9.43</v>
      </c>
      <c r="AB63" s="203">
        <v>0</v>
      </c>
      <c r="AC63" s="203">
        <v>13.5</v>
      </c>
      <c r="AD63" s="203">
        <v>0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10.88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13.11</v>
      </c>
      <c r="E64" s="203">
        <v>0</v>
      </c>
      <c r="F64" s="203">
        <v>0</v>
      </c>
      <c r="G64" s="203">
        <v>16.489999999999998</v>
      </c>
      <c r="H64" s="203">
        <v>0</v>
      </c>
      <c r="I64" s="203">
        <v>7.23</v>
      </c>
      <c r="J64" s="203">
        <v>21.18</v>
      </c>
      <c r="K64" s="203">
        <v>4.4000000000000004</v>
      </c>
      <c r="L64" s="203">
        <v>269.75</v>
      </c>
      <c r="M64" s="203">
        <v>1.08</v>
      </c>
      <c r="N64" s="203">
        <v>1.4</v>
      </c>
      <c r="O64" s="203">
        <v>0</v>
      </c>
      <c r="P64" s="203">
        <v>1.64</v>
      </c>
      <c r="Q64" s="203">
        <v>1.38</v>
      </c>
      <c r="R64" s="203">
        <v>6.09</v>
      </c>
      <c r="S64" s="203">
        <v>3.76</v>
      </c>
      <c r="T64" s="203">
        <v>0</v>
      </c>
      <c r="U64" s="203">
        <v>1.0900000000000001</v>
      </c>
      <c r="V64" s="203">
        <v>2.99</v>
      </c>
      <c r="W64" s="203">
        <v>0.4</v>
      </c>
      <c r="X64" s="203">
        <v>1.75</v>
      </c>
      <c r="Y64" s="203">
        <v>0</v>
      </c>
      <c r="Z64" s="203">
        <v>33.72</v>
      </c>
      <c r="AA64" s="203">
        <v>9.43</v>
      </c>
      <c r="AB64" s="203">
        <v>0</v>
      </c>
      <c r="AC64" s="203">
        <v>13.5</v>
      </c>
      <c r="AD64" s="203">
        <v>0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10.88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13.11</v>
      </c>
      <c r="E65" s="203">
        <v>0</v>
      </c>
      <c r="F65" s="203">
        <v>0</v>
      </c>
      <c r="G65" s="203">
        <v>16.489999999999998</v>
      </c>
      <c r="H65" s="203">
        <v>0</v>
      </c>
      <c r="I65" s="203">
        <v>7.23</v>
      </c>
      <c r="J65" s="203">
        <v>21.18</v>
      </c>
      <c r="K65" s="203">
        <v>4.4000000000000004</v>
      </c>
      <c r="L65" s="203">
        <v>269.75</v>
      </c>
      <c r="M65" s="203">
        <v>1.08</v>
      </c>
      <c r="N65" s="203">
        <v>1.4</v>
      </c>
      <c r="O65" s="203">
        <v>0</v>
      </c>
      <c r="P65" s="203">
        <v>1.64</v>
      </c>
      <c r="Q65" s="203">
        <v>1.38</v>
      </c>
      <c r="R65" s="203">
        <v>6.09</v>
      </c>
      <c r="S65" s="203">
        <v>3.76</v>
      </c>
      <c r="T65" s="203">
        <v>0</v>
      </c>
      <c r="U65" s="203">
        <v>1.1100000000000001</v>
      </c>
      <c r="V65" s="203">
        <v>2.99</v>
      </c>
      <c r="W65" s="203">
        <v>0.4</v>
      </c>
      <c r="X65" s="203">
        <v>1.75</v>
      </c>
      <c r="Y65" s="203">
        <v>0</v>
      </c>
      <c r="Z65" s="203">
        <v>33.72</v>
      </c>
      <c r="AA65" s="203">
        <v>9.43</v>
      </c>
      <c r="AB65" s="203">
        <v>0</v>
      </c>
      <c r="AC65" s="203">
        <v>13.5</v>
      </c>
      <c r="AD65" s="203">
        <v>0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10.88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13.11</v>
      </c>
      <c r="E66" s="203">
        <v>0</v>
      </c>
      <c r="F66" s="203">
        <v>0</v>
      </c>
      <c r="G66" s="203">
        <v>16.489999999999998</v>
      </c>
      <c r="H66" s="203">
        <v>0</v>
      </c>
      <c r="I66" s="203">
        <v>7.23</v>
      </c>
      <c r="J66" s="203">
        <v>21.18</v>
      </c>
      <c r="K66" s="203">
        <v>4.4000000000000004</v>
      </c>
      <c r="L66" s="203">
        <v>269.75</v>
      </c>
      <c r="M66" s="203">
        <v>1.08</v>
      </c>
      <c r="N66" s="203">
        <v>1.4</v>
      </c>
      <c r="O66" s="203">
        <v>0</v>
      </c>
      <c r="P66" s="203">
        <v>1.64</v>
      </c>
      <c r="Q66" s="203">
        <v>1.38</v>
      </c>
      <c r="R66" s="203">
        <v>6.09</v>
      </c>
      <c r="S66" s="203">
        <v>3.76</v>
      </c>
      <c r="T66" s="203">
        <v>0</v>
      </c>
      <c r="U66" s="203">
        <v>0.93</v>
      </c>
      <c r="V66" s="203">
        <v>2.99</v>
      </c>
      <c r="W66" s="203">
        <v>0.4</v>
      </c>
      <c r="X66" s="203">
        <v>1.75</v>
      </c>
      <c r="Y66" s="203">
        <v>0</v>
      </c>
      <c r="Z66" s="203">
        <v>33.72</v>
      </c>
      <c r="AA66" s="203">
        <v>9.43</v>
      </c>
      <c r="AB66" s="203">
        <v>0</v>
      </c>
      <c r="AC66" s="203">
        <v>13.5</v>
      </c>
      <c r="AD66" s="203">
        <v>0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10.88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13.11</v>
      </c>
      <c r="E67" s="203">
        <v>0</v>
      </c>
      <c r="F67" s="203">
        <v>0</v>
      </c>
      <c r="G67" s="203">
        <v>16.489999999999998</v>
      </c>
      <c r="H67" s="203">
        <v>0</v>
      </c>
      <c r="I67" s="203">
        <v>7.23</v>
      </c>
      <c r="J67" s="203">
        <v>21.18</v>
      </c>
      <c r="K67" s="203">
        <v>4.4000000000000004</v>
      </c>
      <c r="L67" s="203">
        <v>269.75</v>
      </c>
      <c r="M67" s="203">
        <v>1.08</v>
      </c>
      <c r="N67" s="203">
        <v>1.4</v>
      </c>
      <c r="O67" s="203">
        <v>0</v>
      </c>
      <c r="P67" s="203">
        <v>1.64</v>
      </c>
      <c r="Q67" s="203">
        <v>1.38</v>
      </c>
      <c r="R67" s="203">
        <v>6.09</v>
      </c>
      <c r="S67" s="203">
        <v>3.76</v>
      </c>
      <c r="T67" s="203">
        <v>0</v>
      </c>
      <c r="U67" s="203">
        <v>0.93</v>
      </c>
      <c r="V67" s="203">
        <v>2.99</v>
      </c>
      <c r="W67" s="203">
        <v>2.65</v>
      </c>
      <c r="X67" s="203">
        <v>21.46</v>
      </c>
      <c r="Y67" s="203">
        <v>0</v>
      </c>
      <c r="Z67" s="203">
        <v>33.72</v>
      </c>
      <c r="AA67" s="203">
        <v>9.43</v>
      </c>
      <c r="AB67" s="203">
        <v>0</v>
      </c>
      <c r="AC67" s="203">
        <v>13.5</v>
      </c>
      <c r="AD67" s="203">
        <v>0</v>
      </c>
      <c r="AE67" s="203">
        <v>0</v>
      </c>
      <c r="AF67" s="203">
        <v>0</v>
      </c>
      <c r="AG67" s="203">
        <v>28.92</v>
      </c>
      <c r="AH67" s="203">
        <v>0</v>
      </c>
      <c r="AI67" s="203">
        <v>34.700000000000003</v>
      </c>
      <c r="AJ67" s="203">
        <v>0</v>
      </c>
      <c r="AK67" s="203">
        <v>10.88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13.11</v>
      </c>
      <c r="E68" s="203">
        <v>0</v>
      </c>
      <c r="F68" s="203">
        <v>0</v>
      </c>
      <c r="G68" s="203">
        <v>16.489999999999998</v>
      </c>
      <c r="H68" s="203">
        <v>0</v>
      </c>
      <c r="I68" s="203">
        <v>7.23</v>
      </c>
      <c r="J68" s="203">
        <v>21.18</v>
      </c>
      <c r="K68" s="203">
        <v>4.4000000000000004</v>
      </c>
      <c r="L68" s="203">
        <v>269.75</v>
      </c>
      <c r="M68" s="203">
        <v>1.08</v>
      </c>
      <c r="N68" s="203">
        <v>1.4</v>
      </c>
      <c r="O68" s="203">
        <v>0</v>
      </c>
      <c r="P68" s="203">
        <v>1.64</v>
      </c>
      <c r="Q68" s="203">
        <v>1.38</v>
      </c>
      <c r="R68" s="203">
        <v>6.09</v>
      </c>
      <c r="S68" s="203">
        <v>3.76</v>
      </c>
      <c r="T68" s="203">
        <v>0</v>
      </c>
      <c r="U68" s="203">
        <v>0.93</v>
      </c>
      <c r="V68" s="203">
        <v>2.99</v>
      </c>
      <c r="W68" s="203">
        <v>2.65</v>
      </c>
      <c r="X68" s="203">
        <v>21.46</v>
      </c>
      <c r="Y68" s="203">
        <v>0</v>
      </c>
      <c r="Z68" s="203">
        <v>33.72</v>
      </c>
      <c r="AA68" s="203">
        <v>9.43</v>
      </c>
      <c r="AB68" s="203">
        <v>0</v>
      </c>
      <c r="AC68" s="203">
        <v>13.5</v>
      </c>
      <c r="AD68" s="203">
        <v>0</v>
      </c>
      <c r="AE68" s="203">
        <v>0</v>
      </c>
      <c r="AF68" s="203">
        <v>0</v>
      </c>
      <c r="AG68" s="203">
        <v>28.92</v>
      </c>
      <c r="AH68" s="203">
        <v>0</v>
      </c>
      <c r="AI68" s="203">
        <v>34.700000000000003</v>
      </c>
      <c r="AJ68" s="203">
        <v>0</v>
      </c>
      <c r="AK68" s="203">
        <v>10.88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13.11</v>
      </c>
      <c r="E69" s="203">
        <v>0</v>
      </c>
      <c r="F69" s="203">
        <v>0</v>
      </c>
      <c r="G69" s="203">
        <v>16.489999999999998</v>
      </c>
      <c r="H69" s="203">
        <v>0</v>
      </c>
      <c r="I69" s="203">
        <v>7.23</v>
      </c>
      <c r="J69" s="203">
        <v>21.18</v>
      </c>
      <c r="K69" s="203">
        <v>4.4000000000000004</v>
      </c>
      <c r="L69" s="203">
        <v>269.75</v>
      </c>
      <c r="M69" s="203">
        <v>1.08</v>
      </c>
      <c r="N69" s="203">
        <v>1.4</v>
      </c>
      <c r="O69" s="203">
        <v>0</v>
      </c>
      <c r="P69" s="203">
        <v>1.64</v>
      </c>
      <c r="Q69" s="203">
        <v>1.38</v>
      </c>
      <c r="R69" s="203">
        <v>6.09</v>
      </c>
      <c r="S69" s="203">
        <v>3.76</v>
      </c>
      <c r="T69" s="203">
        <v>0</v>
      </c>
      <c r="U69" s="203">
        <v>0.93</v>
      </c>
      <c r="V69" s="203">
        <v>2.99</v>
      </c>
      <c r="W69" s="203">
        <v>2.65</v>
      </c>
      <c r="X69" s="203">
        <v>21.46</v>
      </c>
      <c r="Y69" s="203">
        <v>0</v>
      </c>
      <c r="Z69" s="203">
        <v>33.72</v>
      </c>
      <c r="AA69" s="203">
        <v>9.43</v>
      </c>
      <c r="AB69" s="203">
        <v>0</v>
      </c>
      <c r="AC69" s="203">
        <v>13.5</v>
      </c>
      <c r="AD69" s="203">
        <v>0</v>
      </c>
      <c r="AE69" s="203">
        <v>0</v>
      </c>
      <c r="AF69" s="203">
        <v>0</v>
      </c>
      <c r="AG69" s="203">
        <v>28.92</v>
      </c>
      <c r="AH69" s="203">
        <v>0</v>
      </c>
      <c r="AI69" s="203">
        <v>34.700000000000003</v>
      </c>
      <c r="AJ69" s="203">
        <v>0</v>
      </c>
      <c r="AK69" s="203">
        <v>10.88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13.11</v>
      </c>
      <c r="E70" s="203">
        <v>0</v>
      </c>
      <c r="F70" s="203">
        <v>0</v>
      </c>
      <c r="G70" s="203">
        <v>16.489999999999998</v>
      </c>
      <c r="H70" s="203">
        <v>0</v>
      </c>
      <c r="I70" s="203">
        <v>7.23</v>
      </c>
      <c r="J70" s="203">
        <v>21.18</v>
      </c>
      <c r="K70" s="203">
        <v>4.4000000000000004</v>
      </c>
      <c r="L70" s="203">
        <v>269.75</v>
      </c>
      <c r="M70" s="203">
        <v>1.08</v>
      </c>
      <c r="N70" s="203">
        <v>1.4</v>
      </c>
      <c r="O70" s="203">
        <v>0</v>
      </c>
      <c r="P70" s="203">
        <v>1.64</v>
      </c>
      <c r="Q70" s="203">
        <v>1.38</v>
      </c>
      <c r="R70" s="203">
        <v>6.09</v>
      </c>
      <c r="S70" s="203">
        <v>3.76</v>
      </c>
      <c r="T70" s="203">
        <v>0</v>
      </c>
      <c r="U70" s="203">
        <v>0.93</v>
      </c>
      <c r="V70" s="203">
        <v>2.99</v>
      </c>
      <c r="W70" s="203">
        <v>2.65</v>
      </c>
      <c r="X70" s="203">
        <v>21.46</v>
      </c>
      <c r="Y70" s="203">
        <v>0</v>
      </c>
      <c r="Z70" s="203">
        <v>33.72</v>
      </c>
      <c r="AA70" s="203">
        <v>9.43</v>
      </c>
      <c r="AB70" s="203">
        <v>0</v>
      </c>
      <c r="AC70" s="203">
        <v>13.8</v>
      </c>
      <c r="AD70" s="203">
        <v>0</v>
      </c>
      <c r="AE70" s="203">
        <v>0</v>
      </c>
      <c r="AF70" s="203">
        <v>0</v>
      </c>
      <c r="AG70" s="203">
        <v>28.92</v>
      </c>
      <c r="AH70" s="203">
        <v>0</v>
      </c>
      <c r="AI70" s="203">
        <v>34.700000000000003</v>
      </c>
      <c r="AJ70" s="203">
        <v>0</v>
      </c>
      <c r="AK70" s="203">
        <v>10.88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13.21</v>
      </c>
      <c r="E71" s="203">
        <v>0</v>
      </c>
      <c r="F71" s="203">
        <v>0</v>
      </c>
      <c r="G71" s="203">
        <v>16.489999999999998</v>
      </c>
      <c r="H71" s="203">
        <v>0</v>
      </c>
      <c r="I71" s="203">
        <v>7.23</v>
      </c>
      <c r="J71" s="203">
        <v>21.18</v>
      </c>
      <c r="K71" s="203">
        <v>4.4000000000000004</v>
      </c>
      <c r="L71" s="203">
        <v>259.83</v>
      </c>
      <c r="M71" s="203">
        <v>1.08</v>
      </c>
      <c r="N71" s="203">
        <v>1.4</v>
      </c>
      <c r="O71" s="203">
        <v>0</v>
      </c>
      <c r="P71" s="203">
        <v>1.64</v>
      </c>
      <c r="Q71" s="203">
        <v>0.8</v>
      </c>
      <c r="R71" s="203">
        <v>4.53</v>
      </c>
      <c r="S71" s="203">
        <v>1.3</v>
      </c>
      <c r="T71" s="203">
        <v>0</v>
      </c>
      <c r="U71" s="203">
        <v>0.93</v>
      </c>
      <c r="V71" s="203">
        <v>1</v>
      </c>
      <c r="W71" s="203">
        <v>0.4</v>
      </c>
      <c r="X71" s="203">
        <v>1.75</v>
      </c>
      <c r="Y71" s="203">
        <v>0</v>
      </c>
      <c r="Z71" s="203">
        <v>9.7799999999999994</v>
      </c>
      <c r="AA71" s="203">
        <v>1.06</v>
      </c>
      <c r="AB71" s="203">
        <v>0</v>
      </c>
      <c r="AC71" s="203">
        <v>13.92</v>
      </c>
      <c r="AD71" s="203">
        <v>0</v>
      </c>
      <c r="AE71" s="203">
        <v>0</v>
      </c>
      <c r="AF71" s="203">
        <v>0</v>
      </c>
      <c r="AG71" s="203">
        <v>28.92</v>
      </c>
      <c r="AH71" s="203">
        <v>0</v>
      </c>
      <c r="AI71" s="203">
        <v>34.700000000000003</v>
      </c>
      <c r="AJ71" s="203">
        <v>0</v>
      </c>
      <c r="AK71" s="203">
        <v>10.88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13.31</v>
      </c>
      <c r="E72" s="203">
        <v>0</v>
      </c>
      <c r="F72" s="203">
        <v>0</v>
      </c>
      <c r="G72" s="203">
        <v>16.489999999999998</v>
      </c>
      <c r="H72" s="203">
        <v>0</v>
      </c>
      <c r="I72" s="203">
        <v>7.23</v>
      </c>
      <c r="J72" s="203">
        <v>21.18</v>
      </c>
      <c r="K72" s="203">
        <v>4.41</v>
      </c>
      <c r="L72" s="203">
        <v>163.89</v>
      </c>
      <c r="M72" s="203">
        <v>1.08</v>
      </c>
      <c r="N72" s="203">
        <v>1.4</v>
      </c>
      <c r="O72" s="203">
        <v>0</v>
      </c>
      <c r="P72" s="203">
        <v>1.64</v>
      </c>
      <c r="Q72" s="203">
        <v>0.66</v>
      </c>
      <c r="R72" s="203">
        <v>4.17</v>
      </c>
      <c r="S72" s="203">
        <v>0.95</v>
      </c>
      <c r="T72" s="203">
        <v>0</v>
      </c>
      <c r="U72" s="203">
        <v>0.93</v>
      </c>
      <c r="V72" s="203">
        <v>0.25</v>
      </c>
      <c r="W72" s="203">
        <v>0.4</v>
      </c>
      <c r="X72" s="203">
        <v>1.75</v>
      </c>
      <c r="Y72" s="203">
        <v>0</v>
      </c>
      <c r="Z72" s="203">
        <v>2.99</v>
      </c>
      <c r="AA72" s="203">
        <v>1.06</v>
      </c>
      <c r="AB72" s="203">
        <v>0</v>
      </c>
      <c r="AC72" s="203">
        <v>13.92</v>
      </c>
      <c r="AD72" s="203">
        <v>0</v>
      </c>
      <c r="AE72" s="203">
        <v>0</v>
      </c>
      <c r="AF72" s="203">
        <v>0</v>
      </c>
      <c r="AG72" s="203">
        <v>28.92</v>
      </c>
      <c r="AH72" s="203">
        <v>0</v>
      </c>
      <c r="AI72" s="203">
        <v>34.700000000000003</v>
      </c>
      <c r="AJ72" s="203">
        <v>0</v>
      </c>
      <c r="AK72" s="203">
        <v>10.88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13.47</v>
      </c>
      <c r="E73" s="203">
        <v>0</v>
      </c>
      <c r="F73" s="203">
        <v>0</v>
      </c>
      <c r="G73" s="203">
        <v>16.489999999999998</v>
      </c>
      <c r="H73" s="203">
        <v>0</v>
      </c>
      <c r="I73" s="203">
        <v>7.23</v>
      </c>
      <c r="J73" s="203">
        <v>21.18</v>
      </c>
      <c r="K73" s="203">
        <v>4.41</v>
      </c>
      <c r="L73" s="203">
        <v>90.46</v>
      </c>
      <c r="M73" s="203">
        <v>1.08</v>
      </c>
      <c r="N73" s="203">
        <v>1.4</v>
      </c>
      <c r="O73" s="203">
        <v>0</v>
      </c>
      <c r="P73" s="203">
        <v>1.64</v>
      </c>
      <c r="Q73" s="203">
        <v>0.18</v>
      </c>
      <c r="R73" s="203">
        <v>1.59</v>
      </c>
      <c r="S73" s="203">
        <v>0.32</v>
      </c>
      <c r="T73" s="203">
        <v>0</v>
      </c>
      <c r="U73" s="203">
        <v>0.93</v>
      </c>
      <c r="V73" s="203">
        <v>0.25</v>
      </c>
      <c r="W73" s="203">
        <v>0.4</v>
      </c>
      <c r="X73" s="203">
        <v>1.75</v>
      </c>
      <c r="Y73" s="203">
        <v>0</v>
      </c>
      <c r="Z73" s="203">
        <v>2.99</v>
      </c>
      <c r="AA73" s="203">
        <v>1.06</v>
      </c>
      <c r="AB73" s="203">
        <v>0</v>
      </c>
      <c r="AC73" s="203">
        <v>13.92</v>
      </c>
      <c r="AD73" s="203">
        <v>0</v>
      </c>
      <c r="AE73" s="203">
        <v>0</v>
      </c>
      <c r="AF73" s="203">
        <v>0</v>
      </c>
      <c r="AG73" s="203">
        <v>28.92</v>
      </c>
      <c r="AH73" s="203">
        <v>0</v>
      </c>
      <c r="AI73" s="203">
        <v>34.700000000000003</v>
      </c>
      <c r="AJ73" s="203">
        <v>0</v>
      </c>
      <c r="AK73" s="203">
        <v>10.88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13.47</v>
      </c>
      <c r="E74" s="203">
        <v>0</v>
      </c>
      <c r="F74" s="203">
        <v>0</v>
      </c>
      <c r="G74" s="203">
        <v>16.489999999999998</v>
      </c>
      <c r="H74" s="203">
        <v>0</v>
      </c>
      <c r="I74" s="203">
        <v>7.23</v>
      </c>
      <c r="J74" s="203">
        <v>21.18</v>
      </c>
      <c r="K74" s="203">
        <v>0.55000000000000004</v>
      </c>
      <c r="L74" s="203">
        <v>20.260000000000002</v>
      </c>
      <c r="M74" s="203">
        <v>1.08</v>
      </c>
      <c r="N74" s="203">
        <v>1.4</v>
      </c>
      <c r="O74" s="203">
        <v>0</v>
      </c>
      <c r="P74" s="203">
        <v>1.64</v>
      </c>
      <c r="Q74" s="203">
        <v>0.12</v>
      </c>
      <c r="R74" s="203">
        <v>0.5</v>
      </c>
      <c r="S74" s="203">
        <v>0.31</v>
      </c>
      <c r="T74" s="203">
        <v>0</v>
      </c>
      <c r="U74" s="203">
        <v>0.93</v>
      </c>
      <c r="V74" s="203">
        <v>0.25</v>
      </c>
      <c r="W74" s="203">
        <v>0.4</v>
      </c>
      <c r="X74" s="203">
        <v>1.75</v>
      </c>
      <c r="Y74" s="203">
        <v>0</v>
      </c>
      <c r="Z74" s="203">
        <v>2.99</v>
      </c>
      <c r="AA74" s="203">
        <v>1.06</v>
      </c>
      <c r="AB74" s="203">
        <v>0</v>
      </c>
      <c r="AC74" s="203">
        <v>13.92</v>
      </c>
      <c r="AD74" s="203">
        <v>0</v>
      </c>
      <c r="AE74" s="203">
        <v>0</v>
      </c>
      <c r="AF74" s="203">
        <v>0</v>
      </c>
      <c r="AG74" s="203">
        <v>28.92</v>
      </c>
      <c r="AH74" s="203">
        <v>0</v>
      </c>
      <c r="AI74" s="203">
        <v>34.700000000000003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13.47</v>
      </c>
      <c r="E75" s="203">
        <v>0</v>
      </c>
      <c r="F75" s="203">
        <v>0</v>
      </c>
      <c r="G75" s="203">
        <v>16.489999999999998</v>
      </c>
      <c r="H75" s="203">
        <v>0</v>
      </c>
      <c r="I75" s="203">
        <v>7.23</v>
      </c>
      <c r="J75" s="203">
        <v>21.18</v>
      </c>
      <c r="K75" s="203">
        <v>0.36</v>
      </c>
      <c r="L75" s="203">
        <v>20.260000000000002</v>
      </c>
      <c r="M75" s="203">
        <v>1.08</v>
      </c>
      <c r="N75" s="203">
        <v>1.4</v>
      </c>
      <c r="O75" s="203">
        <v>0</v>
      </c>
      <c r="P75" s="203">
        <v>1.64</v>
      </c>
      <c r="Q75" s="203">
        <v>0.12</v>
      </c>
      <c r="R75" s="203">
        <v>0.5</v>
      </c>
      <c r="S75" s="203">
        <v>0.31</v>
      </c>
      <c r="T75" s="203">
        <v>0</v>
      </c>
      <c r="U75" s="203">
        <v>0.88</v>
      </c>
      <c r="V75" s="203">
        <v>0.25</v>
      </c>
      <c r="W75" s="203">
        <v>0.4</v>
      </c>
      <c r="X75" s="203">
        <v>1.75</v>
      </c>
      <c r="Y75" s="203">
        <v>0</v>
      </c>
      <c r="Z75" s="203">
        <v>2.99</v>
      </c>
      <c r="AA75" s="203">
        <v>1.06</v>
      </c>
      <c r="AB75" s="203">
        <v>0</v>
      </c>
      <c r="AC75" s="203">
        <v>13.8</v>
      </c>
      <c r="AD75" s="203">
        <v>0</v>
      </c>
      <c r="AE75" s="203">
        <v>0</v>
      </c>
      <c r="AF75" s="203">
        <v>0</v>
      </c>
      <c r="AG75" s="203">
        <v>28.92</v>
      </c>
      <c r="AH75" s="203">
        <v>0</v>
      </c>
      <c r="AI75" s="203">
        <v>34.700000000000003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13.47</v>
      </c>
      <c r="E76" s="203">
        <v>0</v>
      </c>
      <c r="F76" s="203">
        <v>0</v>
      </c>
      <c r="G76" s="203">
        <v>16.489999999999998</v>
      </c>
      <c r="H76" s="203">
        <v>0</v>
      </c>
      <c r="I76" s="203">
        <v>7.23</v>
      </c>
      <c r="J76" s="203">
        <v>21.18</v>
      </c>
      <c r="K76" s="203">
        <v>0.36</v>
      </c>
      <c r="L76" s="203">
        <v>20.260000000000002</v>
      </c>
      <c r="M76" s="203">
        <v>1.08</v>
      </c>
      <c r="N76" s="203">
        <v>1.4</v>
      </c>
      <c r="O76" s="203">
        <v>0</v>
      </c>
      <c r="P76" s="203">
        <v>1.64</v>
      </c>
      <c r="Q76" s="203">
        <v>0.12</v>
      </c>
      <c r="R76" s="203">
        <v>0.5</v>
      </c>
      <c r="S76" s="203">
        <v>0.31</v>
      </c>
      <c r="T76" s="203">
        <v>0</v>
      </c>
      <c r="U76" s="203">
        <v>0.82</v>
      </c>
      <c r="V76" s="203">
        <v>0.25</v>
      </c>
      <c r="W76" s="203">
        <v>0.4</v>
      </c>
      <c r="X76" s="203">
        <v>1.75</v>
      </c>
      <c r="Y76" s="203">
        <v>0</v>
      </c>
      <c r="Z76" s="203">
        <v>2.99</v>
      </c>
      <c r="AA76" s="203">
        <v>1.06</v>
      </c>
      <c r="AB76" s="203">
        <v>0</v>
      </c>
      <c r="AC76" s="203">
        <v>13.8</v>
      </c>
      <c r="AD76" s="203">
        <v>0</v>
      </c>
      <c r="AE76" s="203">
        <v>0</v>
      </c>
      <c r="AF76" s="203">
        <v>0</v>
      </c>
      <c r="AG76" s="203">
        <v>28.92</v>
      </c>
      <c r="AH76" s="203">
        <v>0</v>
      </c>
      <c r="AI76" s="203">
        <v>34.700000000000003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13.53</v>
      </c>
      <c r="E77" s="203">
        <v>0</v>
      </c>
      <c r="F77" s="203">
        <v>0</v>
      </c>
      <c r="G77" s="203">
        <v>16.489999999999998</v>
      </c>
      <c r="H77" s="203">
        <v>0</v>
      </c>
      <c r="I77" s="203">
        <v>7.23</v>
      </c>
      <c r="J77" s="203">
        <v>21.18</v>
      </c>
      <c r="K77" s="203">
        <v>0.36</v>
      </c>
      <c r="L77" s="203">
        <v>20.260000000000002</v>
      </c>
      <c r="M77" s="203">
        <v>1.08</v>
      </c>
      <c r="N77" s="203">
        <v>1.4</v>
      </c>
      <c r="O77" s="203">
        <v>0</v>
      </c>
      <c r="P77" s="203">
        <v>1.64</v>
      </c>
      <c r="Q77" s="203">
        <v>0.12</v>
      </c>
      <c r="R77" s="203">
        <v>0.5</v>
      </c>
      <c r="S77" s="203">
        <v>0.31</v>
      </c>
      <c r="T77" s="203">
        <v>0</v>
      </c>
      <c r="U77" s="203">
        <v>0.77</v>
      </c>
      <c r="V77" s="203">
        <v>0.25</v>
      </c>
      <c r="W77" s="203">
        <v>0.4</v>
      </c>
      <c r="X77" s="203">
        <v>1.75</v>
      </c>
      <c r="Y77" s="203">
        <v>0</v>
      </c>
      <c r="Z77" s="203">
        <v>2.99</v>
      </c>
      <c r="AA77" s="203">
        <v>1.06</v>
      </c>
      <c r="AB77" s="203">
        <v>0</v>
      </c>
      <c r="AC77" s="203">
        <v>13.8</v>
      </c>
      <c r="AD77" s="203">
        <v>0</v>
      </c>
      <c r="AE77" s="203">
        <v>0</v>
      </c>
      <c r="AF77" s="203">
        <v>0</v>
      </c>
      <c r="AG77" s="203">
        <v>28.92</v>
      </c>
      <c r="AH77" s="203">
        <v>0</v>
      </c>
      <c r="AI77" s="203">
        <v>34.700000000000003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13.53</v>
      </c>
      <c r="E78" s="203">
        <v>0</v>
      </c>
      <c r="F78" s="203">
        <v>0</v>
      </c>
      <c r="G78" s="203">
        <v>16.489999999999998</v>
      </c>
      <c r="H78" s="203">
        <v>0</v>
      </c>
      <c r="I78" s="203">
        <v>7.23</v>
      </c>
      <c r="J78" s="203">
        <v>21.18</v>
      </c>
      <c r="K78" s="203">
        <v>0.36</v>
      </c>
      <c r="L78" s="203">
        <v>22.18</v>
      </c>
      <c r="M78" s="203">
        <v>1.08</v>
      </c>
      <c r="N78" s="203">
        <v>1.4</v>
      </c>
      <c r="O78" s="203">
        <v>0</v>
      </c>
      <c r="P78" s="203">
        <v>1.64</v>
      </c>
      <c r="Q78" s="203">
        <v>0.12</v>
      </c>
      <c r="R78" s="203">
        <v>0.5</v>
      </c>
      <c r="S78" s="203">
        <v>0.31</v>
      </c>
      <c r="T78" s="203">
        <v>0</v>
      </c>
      <c r="U78" s="203">
        <v>0.72</v>
      </c>
      <c r="V78" s="203">
        <v>0.25</v>
      </c>
      <c r="W78" s="203">
        <v>0.4</v>
      </c>
      <c r="X78" s="203">
        <v>1.75</v>
      </c>
      <c r="Y78" s="203">
        <v>0</v>
      </c>
      <c r="Z78" s="203">
        <v>2.99</v>
      </c>
      <c r="AA78" s="203">
        <v>1.06</v>
      </c>
      <c r="AB78" s="203">
        <v>0</v>
      </c>
      <c r="AC78" s="203">
        <v>13.8</v>
      </c>
      <c r="AD78" s="203">
        <v>0</v>
      </c>
      <c r="AE78" s="203">
        <v>0</v>
      </c>
      <c r="AF78" s="203">
        <v>0</v>
      </c>
      <c r="AG78" s="203">
        <v>28.92</v>
      </c>
      <c r="AH78" s="203">
        <v>0</v>
      </c>
      <c r="AI78" s="203">
        <v>34.700000000000003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13.53</v>
      </c>
      <c r="E79" s="203">
        <v>0</v>
      </c>
      <c r="F79" s="203">
        <v>0</v>
      </c>
      <c r="G79" s="203">
        <v>16.489999999999998</v>
      </c>
      <c r="H79" s="203">
        <v>0</v>
      </c>
      <c r="I79" s="203">
        <v>7.23</v>
      </c>
      <c r="J79" s="203">
        <v>21.18</v>
      </c>
      <c r="K79" s="203">
        <v>0.36</v>
      </c>
      <c r="L79" s="203">
        <v>22.18</v>
      </c>
      <c r="M79" s="203">
        <v>1.08</v>
      </c>
      <c r="N79" s="203">
        <v>1.4</v>
      </c>
      <c r="O79" s="203">
        <v>0</v>
      </c>
      <c r="P79" s="203">
        <v>1.64</v>
      </c>
      <c r="Q79" s="203">
        <v>0.12</v>
      </c>
      <c r="R79" s="203">
        <v>0.5</v>
      </c>
      <c r="S79" s="203">
        <v>0.31</v>
      </c>
      <c r="T79" s="203">
        <v>0</v>
      </c>
      <c r="U79" s="203">
        <v>0.66</v>
      </c>
      <c r="V79" s="203">
        <v>0.25</v>
      </c>
      <c r="W79" s="203">
        <v>0.4</v>
      </c>
      <c r="X79" s="203">
        <v>1.75</v>
      </c>
      <c r="Y79" s="203">
        <v>0</v>
      </c>
      <c r="Z79" s="203">
        <v>2.99</v>
      </c>
      <c r="AA79" s="203">
        <v>1.06</v>
      </c>
      <c r="AB79" s="203">
        <v>0</v>
      </c>
      <c r="AC79" s="203">
        <v>13.8</v>
      </c>
      <c r="AD79" s="203">
        <v>0</v>
      </c>
      <c r="AE79" s="203">
        <v>0</v>
      </c>
      <c r="AF79" s="203">
        <v>0</v>
      </c>
      <c r="AG79" s="203">
        <v>28.92</v>
      </c>
      <c r="AH79" s="203">
        <v>0</v>
      </c>
      <c r="AI79" s="203">
        <v>34.700000000000003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13.53</v>
      </c>
      <c r="E80" s="203">
        <v>0</v>
      </c>
      <c r="F80" s="203">
        <v>0</v>
      </c>
      <c r="G80" s="203">
        <v>16.489999999999998</v>
      </c>
      <c r="H80" s="203">
        <v>0</v>
      </c>
      <c r="I80" s="203">
        <v>7.23</v>
      </c>
      <c r="J80" s="203">
        <v>21.18</v>
      </c>
      <c r="K80" s="203">
        <v>0.36</v>
      </c>
      <c r="L80" s="203">
        <v>22.18</v>
      </c>
      <c r="M80" s="203">
        <v>1.08</v>
      </c>
      <c r="N80" s="203">
        <v>1.4</v>
      </c>
      <c r="O80" s="203">
        <v>0</v>
      </c>
      <c r="P80" s="203">
        <v>1.64</v>
      </c>
      <c r="Q80" s="203">
        <v>0.12</v>
      </c>
      <c r="R80" s="203">
        <v>0.5</v>
      </c>
      <c r="S80" s="203">
        <v>0.31</v>
      </c>
      <c r="T80" s="203">
        <v>0</v>
      </c>
      <c r="U80" s="203">
        <v>0.61</v>
      </c>
      <c r="V80" s="203">
        <v>0.25</v>
      </c>
      <c r="W80" s="203">
        <v>0.4</v>
      </c>
      <c r="X80" s="203">
        <v>1.75</v>
      </c>
      <c r="Y80" s="203">
        <v>0</v>
      </c>
      <c r="Z80" s="203">
        <v>2.99</v>
      </c>
      <c r="AA80" s="203">
        <v>1.06</v>
      </c>
      <c r="AB80" s="203">
        <v>0</v>
      </c>
      <c r="AC80" s="203">
        <v>13.8</v>
      </c>
      <c r="AD80" s="203">
        <v>0</v>
      </c>
      <c r="AE80" s="203">
        <v>0</v>
      </c>
      <c r="AF80" s="203">
        <v>0</v>
      </c>
      <c r="AG80" s="203">
        <v>28.92</v>
      </c>
      <c r="AH80" s="203">
        <v>0</v>
      </c>
      <c r="AI80" s="203">
        <v>34.700000000000003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13.56</v>
      </c>
      <c r="E81" s="203">
        <v>0</v>
      </c>
      <c r="F81" s="203">
        <v>0</v>
      </c>
      <c r="G81" s="203">
        <v>16.489999999999998</v>
      </c>
      <c r="H81" s="203">
        <v>0</v>
      </c>
      <c r="I81" s="203">
        <v>7.23</v>
      </c>
      <c r="J81" s="203">
        <v>21.18</v>
      </c>
      <c r="K81" s="203">
        <v>0.36</v>
      </c>
      <c r="L81" s="203">
        <v>22.18</v>
      </c>
      <c r="M81" s="203">
        <v>1.08</v>
      </c>
      <c r="N81" s="203">
        <v>1.4</v>
      </c>
      <c r="O81" s="203">
        <v>0</v>
      </c>
      <c r="P81" s="203">
        <v>1.64</v>
      </c>
      <c r="Q81" s="203">
        <v>0.12</v>
      </c>
      <c r="R81" s="203">
        <v>0.5</v>
      </c>
      <c r="S81" s="203">
        <v>0.31</v>
      </c>
      <c r="T81" s="203">
        <v>0</v>
      </c>
      <c r="U81" s="203">
        <v>0.57999999999999996</v>
      </c>
      <c r="V81" s="203">
        <v>0.25</v>
      </c>
      <c r="W81" s="203">
        <v>0.4</v>
      </c>
      <c r="X81" s="203">
        <v>1.75</v>
      </c>
      <c r="Y81" s="203">
        <v>0</v>
      </c>
      <c r="Z81" s="203">
        <v>2.99</v>
      </c>
      <c r="AA81" s="203">
        <v>1.06</v>
      </c>
      <c r="AB81" s="203">
        <v>0</v>
      </c>
      <c r="AC81" s="203">
        <v>13.8</v>
      </c>
      <c r="AD81" s="203">
        <v>0</v>
      </c>
      <c r="AE81" s="203">
        <v>0</v>
      </c>
      <c r="AF81" s="203">
        <v>0</v>
      </c>
      <c r="AG81" s="203">
        <v>28.92</v>
      </c>
      <c r="AH81" s="203">
        <v>0</v>
      </c>
      <c r="AI81" s="203">
        <v>34.700000000000003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13.56</v>
      </c>
      <c r="E82" s="203">
        <v>0</v>
      </c>
      <c r="F82" s="203">
        <v>0</v>
      </c>
      <c r="G82" s="203">
        <v>16.489999999999998</v>
      </c>
      <c r="H82" s="203">
        <v>0</v>
      </c>
      <c r="I82" s="203">
        <v>7.23</v>
      </c>
      <c r="J82" s="203">
        <v>21.18</v>
      </c>
      <c r="K82" s="203">
        <v>4.4000000000000004</v>
      </c>
      <c r="L82" s="203">
        <v>22.18</v>
      </c>
      <c r="M82" s="203">
        <v>1.08</v>
      </c>
      <c r="N82" s="203">
        <v>1.4</v>
      </c>
      <c r="O82" s="203">
        <v>0</v>
      </c>
      <c r="P82" s="203">
        <v>1.64</v>
      </c>
      <c r="Q82" s="203">
        <v>0.12</v>
      </c>
      <c r="R82" s="203">
        <v>0.5</v>
      </c>
      <c r="S82" s="203">
        <v>0.31</v>
      </c>
      <c r="T82" s="203">
        <v>0</v>
      </c>
      <c r="U82" s="203">
        <v>0.57999999999999996</v>
      </c>
      <c r="V82" s="203">
        <v>0.25</v>
      </c>
      <c r="W82" s="203">
        <v>0.4</v>
      </c>
      <c r="X82" s="203">
        <v>1.75</v>
      </c>
      <c r="Y82" s="203">
        <v>0</v>
      </c>
      <c r="Z82" s="203">
        <v>2.99</v>
      </c>
      <c r="AA82" s="203">
        <v>1.06</v>
      </c>
      <c r="AB82" s="203">
        <v>0</v>
      </c>
      <c r="AC82" s="203">
        <v>13.8</v>
      </c>
      <c r="AD82" s="203">
        <v>0</v>
      </c>
      <c r="AE82" s="203">
        <v>0</v>
      </c>
      <c r="AF82" s="203">
        <v>0</v>
      </c>
      <c r="AG82" s="203">
        <v>28.92</v>
      </c>
      <c r="AH82" s="203">
        <v>0</v>
      </c>
      <c r="AI82" s="203">
        <v>34.700000000000003</v>
      </c>
      <c r="AJ82" s="203">
        <v>0</v>
      </c>
      <c r="AK82" s="203">
        <v>10.88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13.56</v>
      </c>
      <c r="E83" s="203">
        <v>0</v>
      </c>
      <c r="F83" s="203">
        <v>0</v>
      </c>
      <c r="G83" s="203">
        <v>16.489999999999998</v>
      </c>
      <c r="H83" s="203">
        <v>0</v>
      </c>
      <c r="I83" s="203">
        <v>7.23</v>
      </c>
      <c r="J83" s="203">
        <v>21.18</v>
      </c>
      <c r="K83" s="203">
        <v>4.4000000000000004</v>
      </c>
      <c r="L83" s="203">
        <v>22.18</v>
      </c>
      <c r="M83" s="203">
        <v>1.08</v>
      </c>
      <c r="N83" s="203">
        <v>1.4</v>
      </c>
      <c r="O83" s="203">
        <v>0</v>
      </c>
      <c r="P83" s="203">
        <v>1.64</v>
      </c>
      <c r="Q83" s="203">
        <v>0.12</v>
      </c>
      <c r="R83" s="203">
        <v>0.5</v>
      </c>
      <c r="S83" s="203">
        <v>0.31</v>
      </c>
      <c r="T83" s="203">
        <v>0</v>
      </c>
      <c r="U83" s="203">
        <v>0.57999999999999996</v>
      </c>
      <c r="V83" s="203">
        <v>0.23</v>
      </c>
      <c r="W83" s="203">
        <v>0.4</v>
      </c>
      <c r="X83" s="203">
        <v>1.75</v>
      </c>
      <c r="Y83" s="203">
        <v>0</v>
      </c>
      <c r="Z83" s="203">
        <v>2.99</v>
      </c>
      <c r="AA83" s="203">
        <v>1.06</v>
      </c>
      <c r="AB83" s="203">
        <v>0</v>
      </c>
      <c r="AC83" s="203">
        <v>13.8</v>
      </c>
      <c r="AD83" s="203">
        <v>0</v>
      </c>
      <c r="AE83" s="203">
        <v>0</v>
      </c>
      <c r="AF83" s="203">
        <v>0</v>
      </c>
      <c r="AG83" s="203">
        <v>28.92</v>
      </c>
      <c r="AH83" s="203">
        <v>0</v>
      </c>
      <c r="AI83" s="203">
        <v>34.700000000000003</v>
      </c>
      <c r="AJ83" s="203">
        <v>0</v>
      </c>
      <c r="AK83" s="203">
        <v>10.88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13.56</v>
      </c>
      <c r="E84" s="203">
        <v>0</v>
      </c>
      <c r="F84" s="203">
        <v>0</v>
      </c>
      <c r="G84" s="203">
        <v>16.489999999999998</v>
      </c>
      <c r="H84" s="203">
        <v>0</v>
      </c>
      <c r="I84" s="203">
        <v>7.23</v>
      </c>
      <c r="J84" s="203">
        <v>21.18</v>
      </c>
      <c r="K84" s="203">
        <v>4.41</v>
      </c>
      <c r="L84" s="203">
        <v>22.18</v>
      </c>
      <c r="M84" s="203">
        <v>1.08</v>
      </c>
      <c r="N84" s="203">
        <v>1.4</v>
      </c>
      <c r="O84" s="203">
        <v>0</v>
      </c>
      <c r="P84" s="203">
        <v>1.64</v>
      </c>
      <c r="Q84" s="203">
        <v>0.12</v>
      </c>
      <c r="R84" s="203">
        <v>0.5</v>
      </c>
      <c r="S84" s="203">
        <v>0.31</v>
      </c>
      <c r="T84" s="203">
        <v>0</v>
      </c>
      <c r="U84" s="203">
        <v>0.57999999999999996</v>
      </c>
      <c r="V84" s="203">
        <v>0.23</v>
      </c>
      <c r="W84" s="203">
        <v>0.4</v>
      </c>
      <c r="X84" s="203">
        <v>1.75</v>
      </c>
      <c r="Y84" s="203">
        <v>0</v>
      </c>
      <c r="Z84" s="203">
        <v>2.99</v>
      </c>
      <c r="AA84" s="203">
        <v>1.06</v>
      </c>
      <c r="AB84" s="203">
        <v>0</v>
      </c>
      <c r="AC84" s="203">
        <v>13.8</v>
      </c>
      <c r="AD84" s="203">
        <v>0</v>
      </c>
      <c r="AE84" s="203">
        <v>0</v>
      </c>
      <c r="AF84" s="203">
        <v>0</v>
      </c>
      <c r="AG84" s="203">
        <v>28.92</v>
      </c>
      <c r="AH84" s="203">
        <v>0</v>
      </c>
      <c r="AI84" s="203">
        <v>34.700000000000003</v>
      </c>
      <c r="AJ84" s="203">
        <v>0</v>
      </c>
      <c r="AK84" s="203">
        <v>10.88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13.56</v>
      </c>
      <c r="E85" s="203">
        <v>0</v>
      </c>
      <c r="F85" s="203">
        <v>0</v>
      </c>
      <c r="G85" s="203">
        <v>16.489999999999998</v>
      </c>
      <c r="H85" s="203">
        <v>0</v>
      </c>
      <c r="I85" s="203">
        <v>7.23</v>
      </c>
      <c r="J85" s="203">
        <v>21.18</v>
      </c>
      <c r="K85" s="203">
        <v>4.41</v>
      </c>
      <c r="L85" s="203">
        <v>78.430000000000007</v>
      </c>
      <c r="M85" s="203">
        <v>1.08</v>
      </c>
      <c r="N85" s="203">
        <v>1.4</v>
      </c>
      <c r="O85" s="203">
        <v>0</v>
      </c>
      <c r="P85" s="203">
        <v>1.64</v>
      </c>
      <c r="Q85" s="203">
        <v>0.12</v>
      </c>
      <c r="R85" s="203">
        <v>0.5</v>
      </c>
      <c r="S85" s="203">
        <v>0.31</v>
      </c>
      <c r="T85" s="203">
        <v>0</v>
      </c>
      <c r="U85" s="203">
        <v>0.57999999999999996</v>
      </c>
      <c r="V85" s="203">
        <v>0.23</v>
      </c>
      <c r="W85" s="203">
        <v>0.4</v>
      </c>
      <c r="X85" s="203">
        <v>1.75</v>
      </c>
      <c r="Y85" s="203">
        <v>0</v>
      </c>
      <c r="Z85" s="203">
        <v>2.99</v>
      </c>
      <c r="AA85" s="203">
        <v>1.06</v>
      </c>
      <c r="AB85" s="203">
        <v>0</v>
      </c>
      <c r="AC85" s="203">
        <v>13.8</v>
      </c>
      <c r="AD85" s="203">
        <v>0</v>
      </c>
      <c r="AE85" s="203">
        <v>0</v>
      </c>
      <c r="AF85" s="203">
        <v>0</v>
      </c>
      <c r="AG85" s="203">
        <v>28.92</v>
      </c>
      <c r="AH85" s="203">
        <v>0</v>
      </c>
      <c r="AI85" s="203">
        <v>34.700000000000003</v>
      </c>
      <c r="AJ85" s="203">
        <v>0</v>
      </c>
      <c r="AK85" s="203">
        <v>10.88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13.56</v>
      </c>
      <c r="E86" s="203">
        <v>0</v>
      </c>
      <c r="F86" s="203">
        <v>0</v>
      </c>
      <c r="G86" s="203">
        <v>16.489999999999998</v>
      </c>
      <c r="H86" s="203">
        <v>0</v>
      </c>
      <c r="I86" s="203">
        <v>7.23</v>
      </c>
      <c r="J86" s="203">
        <v>21.18</v>
      </c>
      <c r="K86" s="203">
        <v>4.41</v>
      </c>
      <c r="L86" s="203">
        <v>177.83</v>
      </c>
      <c r="M86" s="203">
        <v>1.08</v>
      </c>
      <c r="N86" s="203">
        <v>1.4</v>
      </c>
      <c r="O86" s="203">
        <v>0</v>
      </c>
      <c r="P86" s="203">
        <v>1.64</v>
      </c>
      <c r="Q86" s="203">
        <v>0.12</v>
      </c>
      <c r="R86" s="203">
        <v>0.5</v>
      </c>
      <c r="S86" s="203">
        <v>0.31</v>
      </c>
      <c r="T86" s="203">
        <v>0</v>
      </c>
      <c r="U86" s="203">
        <v>0.57999999999999996</v>
      </c>
      <c r="V86" s="203">
        <v>0.23</v>
      </c>
      <c r="W86" s="203">
        <v>0.4</v>
      </c>
      <c r="X86" s="203">
        <v>1.75</v>
      </c>
      <c r="Y86" s="203">
        <v>0</v>
      </c>
      <c r="Z86" s="203">
        <v>2.99</v>
      </c>
      <c r="AA86" s="203">
        <v>1.06</v>
      </c>
      <c r="AB86" s="203">
        <v>0</v>
      </c>
      <c r="AC86" s="203">
        <v>13.8</v>
      </c>
      <c r="AD86" s="203">
        <v>0</v>
      </c>
      <c r="AE86" s="203">
        <v>0</v>
      </c>
      <c r="AF86" s="203">
        <v>0</v>
      </c>
      <c r="AG86" s="203">
        <v>28.92</v>
      </c>
      <c r="AH86" s="203">
        <v>0</v>
      </c>
      <c r="AI86" s="203">
        <v>34.700000000000003</v>
      </c>
      <c r="AJ86" s="203">
        <v>0</v>
      </c>
      <c r="AK86" s="203">
        <v>10.88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13.59</v>
      </c>
      <c r="E87" s="203">
        <v>0</v>
      </c>
      <c r="F87" s="203">
        <v>0</v>
      </c>
      <c r="G87" s="203">
        <v>16.489999999999998</v>
      </c>
      <c r="H87" s="203">
        <v>0</v>
      </c>
      <c r="I87" s="203">
        <v>7.23</v>
      </c>
      <c r="J87" s="203">
        <v>21.18</v>
      </c>
      <c r="K87" s="203">
        <v>2</v>
      </c>
      <c r="L87" s="203">
        <v>269.75</v>
      </c>
      <c r="M87" s="203">
        <v>1.08</v>
      </c>
      <c r="N87" s="203">
        <v>1.4</v>
      </c>
      <c r="O87" s="203">
        <v>0</v>
      </c>
      <c r="P87" s="203">
        <v>1.64</v>
      </c>
      <c r="Q87" s="203">
        <v>1.49</v>
      </c>
      <c r="R87" s="203">
        <v>5.91</v>
      </c>
      <c r="S87" s="203">
        <v>3.82</v>
      </c>
      <c r="T87" s="203">
        <v>0</v>
      </c>
      <c r="U87" s="203">
        <v>0.57999999999999996</v>
      </c>
      <c r="V87" s="203">
        <v>2.2200000000000002</v>
      </c>
      <c r="W87" s="203">
        <v>0.4</v>
      </c>
      <c r="X87" s="203">
        <v>1.75</v>
      </c>
      <c r="Y87" s="203">
        <v>0</v>
      </c>
      <c r="Z87" s="203">
        <v>2.99</v>
      </c>
      <c r="AA87" s="203">
        <v>13.25</v>
      </c>
      <c r="AB87" s="203">
        <v>0</v>
      </c>
      <c r="AC87" s="203">
        <v>13.8</v>
      </c>
      <c r="AD87" s="203">
        <v>0</v>
      </c>
      <c r="AE87" s="203">
        <v>0</v>
      </c>
      <c r="AF87" s="203">
        <v>0</v>
      </c>
      <c r="AG87" s="203">
        <v>28.92</v>
      </c>
      <c r="AH87" s="203">
        <v>0</v>
      </c>
      <c r="AI87" s="203">
        <v>34.700000000000003</v>
      </c>
      <c r="AJ87" s="203">
        <v>0</v>
      </c>
      <c r="AK87" s="203">
        <v>10.88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13.59</v>
      </c>
      <c r="E88" s="203">
        <v>0</v>
      </c>
      <c r="F88" s="203">
        <v>0</v>
      </c>
      <c r="G88" s="203">
        <v>16.489999999999998</v>
      </c>
      <c r="H88" s="203">
        <v>0</v>
      </c>
      <c r="I88" s="203">
        <v>7.23</v>
      </c>
      <c r="J88" s="203">
        <v>21.18</v>
      </c>
      <c r="K88" s="203">
        <v>4.4000000000000004</v>
      </c>
      <c r="L88" s="203">
        <v>269.75</v>
      </c>
      <c r="M88" s="203">
        <v>1.08</v>
      </c>
      <c r="N88" s="203">
        <v>1.4</v>
      </c>
      <c r="O88" s="203">
        <v>0</v>
      </c>
      <c r="P88" s="203">
        <v>1.64</v>
      </c>
      <c r="Q88" s="203">
        <v>1.49</v>
      </c>
      <c r="R88" s="203">
        <v>6.13</v>
      </c>
      <c r="S88" s="203">
        <v>3.82</v>
      </c>
      <c r="T88" s="203">
        <v>0</v>
      </c>
      <c r="U88" s="203">
        <v>0.57999999999999996</v>
      </c>
      <c r="V88" s="203">
        <v>2.2200000000000002</v>
      </c>
      <c r="W88" s="203">
        <v>0.4</v>
      </c>
      <c r="X88" s="203">
        <v>1.75</v>
      </c>
      <c r="Y88" s="203">
        <v>0</v>
      </c>
      <c r="Z88" s="203">
        <v>33.72</v>
      </c>
      <c r="AA88" s="203">
        <v>13.25</v>
      </c>
      <c r="AB88" s="203">
        <v>0</v>
      </c>
      <c r="AC88" s="203">
        <v>13.8</v>
      </c>
      <c r="AD88" s="203">
        <v>0</v>
      </c>
      <c r="AE88" s="203">
        <v>0</v>
      </c>
      <c r="AF88" s="203">
        <v>0</v>
      </c>
      <c r="AG88" s="203">
        <v>28.92</v>
      </c>
      <c r="AH88" s="203">
        <v>0</v>
      </c>
      <c r="AI88" s="203">
        <v>34.700000000000003</v>
      </c>
      <c r="AJ88" s="203">
        <v>0</v>
      </c>
      <c r="AK88" s="203">
        <v>10.88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13.59</v>
      </c>
      <c r="E89" s="203">
        <v>0</v>
      </c>
      <c r="F89" s="203">
        <v>0</v>
      </c>
      <c r="G89" s="203">
        <v>16.489999999999998</v>
      </c>
      <c r="H89" s="203">
        <v>0</v>
      </c>
      <c r="I89" s="203">
        <v>7.23</v>
      </c>
      <c r="J89" s="203">
        <v>21.18</v>
      </c>
      <c r="K89" s="203">
        <v>4.41</v>
      </c>
      <c r="L89" s="203">
        <v>269.75</v>
      </c>
      <c r="M89" s="203">
        <v>1.08</v>
      </c>
      <c r="N89" s="203">
        <v>1.4</v>
      </c>
      <c r="O89" s="203">
        <v>0</v>
      </c>
      <c r="P89" s="203">
        <v>1.64</v>
      </c>
      <c r="Q89" s="203">
        <v>1.49</v>
      </c>
      <c r="R89" s="203">
        <v>6.13</v>
      </c>
      <c r="S89" s="203">
        <v>3.82</v>
      </c>
      <c r="T89" s="203">
        <v>0</v>
      </c>
      <c r="U89" s="203">
        <v>0.57999999999999996</v>
      </c>
      <c r="V89" s="203">
        <v>2.2200000000000002</v>
      </c>
      <c r="W89" s="203">
        <v>0.4</v>
      </c>
      <c r="X89" s="203">
        <v>1.75</v>
      </c>
      <c r="Y89" s="203">
        <v>0</v>
      </c>
      <c r="Z89" s="203">
        <v>33.72</v>
      </c>
      <c r="AA89" s="203">
        <v>13.25</v>
      </c>
      <c r="AB89" s="203">
        <v>0</v>
      </c>
      <c r="AC89" s="203">
        <v>13.8</v>
      </c>
      <c r="AD89" s="203">
        <v>0</v>
      </c>
      <c r="AE89" s="203">
        <v>0</v>
      </c>
      <c r="AF89" s="203">
        <v>0</v>
      </c>
      <c r="AG89" s="203">
        <v>28.92</v>
      </c>
      <c r="AH89" s="203">
        <v>0</v>
      </c>
      <c r="AI89" s="203">
        <v>34.700000000000003</v>
      </c>
      <c r="AJ89" s="203">
        <v>0</v>
      </c>
      <c r="AK89" s="203">
        <v>10.88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13.59</v>
      </c>
      <c r="E90" s="203">
        <v>0</v>
      </c>
      <c r="F90" s="203">
        <v>0</v>
      </c>
      <c r="G90" s="203">
        <v>16.489999999999998</v>
      </c>
      <c r="H90" s="203">
        <v>0</v>
      </c>
      <c r="I90" s="203">
        <v>7.23</v>
      </c>
      <c r="J90" s="203">
        <v>21.18</v>
      </c>
      <c r="K90" s="203">
        <v>4.41</v>
      </c>
      <c r="L90" s="203">
        <v>269.75</v>
      </c>
      <c r="M90" s="203">
        <v>1.08</v>
      </c>
      <c r="N90" s="203">
        <v>1.4</v>
      </c>
      <c r="O90" s="203">
        <v>0</v>
      </c>
      <c r="P90" s="203">
        <v>1.64</v>
      </c>
      <c r="Q90" s="203">
        <v>1.49</v>
      </c>
      <c r="R90" s="203">
        <v>6.13</v>
      </c>
      <c r="S90" s="203">
        <v>3.82</v>
      </c>
      <c r="T90" s="203">
        <v>0</v>
      </c>
      <c r="U90" s="203">
        <v>0.57999999999999996</v>
      </c>
      <c r="V90" s="203">
        <v>2.2200000000000002</v>
      </c>
      <c r="W90" s="203">
        <v>0.4</v>
      </c>
      <c r="X90" s="203">
        <v>1.75</v>
      </c>
      <c r="Y90" s="203">
        <v>0</v>
      </c>
      <c r="Z90" s="203">
        <v>33.72</v>
      </c>
      <c r="AA90" s="203">
        <v>13.25</v>
      </c>
      <c r="AB90" s="203">
        <v>0</v>
      </c>
      <c r="AC90" s="203">
        <v>13.8</v>
      </c>
      <c r="AD90" s="203">
        <v>0</v>
      </c>
      <c r="AE90" s="203">
        <v>0</v>
      </c>
      <c r="AF90" s="203">
        <v>0</v>
      </c>
      <c r="AG90" s="203">
        <v>28.92</v>
      </c>
      <c r="AH90" s="203">
        <v>0</v>
      </c>
      <c r="AI90" s="203">
        <v>34.700000000000003</v>
      </c>
      <c r="AJ90" s="203">
        <v>0</v>
      </c>
      <c r="AK90" s="203">
        <v>10.88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13.63</v>
      </c>
      <c r="E91" s="203">
        <v>0</v>
      </c>
      <c r="F91" s="203">
        <v>0</v>
      </c>
      <c r="G91" s="203">
        <v>16.489999999999998</v>
      </c>
      <c r="H91" s="203">
        <v>0</v>
      </c>
      <c r="I91" s="203">
        <v>7.23</v>
      </c>
      <c r="J91" s="203">
        <v>21.18</v>
      </c>
      <c r="K91" s="203">
        <v>4.3899999999999997</v>
      </c>
      <c r="L91" s="203">
        <v>269.75</v>
      </c>
      <c r="M91" s="203">
        <v>1.08</v>
      </c>
      <c r="N91" s="203">
        <v>1.4</v>
      </c>
      <c r="O91" s="203">
        <v>0</v>
      </c>
      <c r="P91" s="203">
        <v>1.64</v>
      </c>
      <c r="Q91" s="203">
        <v>1.49</v>
      </c>
      <c r="R91" s="203">
        <v>6.13</v>
      </c>
      <c r="S91" s="203">
        <v>3.82</v>
      </c>
      <c r="T91" s="203">
        <v>0</v>
      </c>
      <c r="U91" s="203">
        <v>0.57999999999999996</v>
      </c>
      <c r="V91" s="203">
        <v>2.59</v>
      </c>
      <c r="W91" s="203">
        <v>0.4</v>
      </c>
      <c r="X91" s="203">
        <v>1.75</v>
      </c>
      <c r="Y91" s="203">
        <v>0</v>
      </c>
      <c r="Z91" s="203">
        <v>33.72</v>
      </c>
      <c r="AA91" s="203">
        <v>13.25</v>
      </c>
      <c r="AB91" s="203">
        <v>0</v>
      </c>
      <c r="AC91" s="203">
        <v>13.8</v>
      </c>
      <c r="AD91" s="203">
        <v>0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10.88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13.69</v>
      </c>
      <c r="E92" s="203">
        <v>0</v>
      </c>
      <c r="F92" s="203">
        <v>0</v>
      </c>
      <c r="G92" s="203">
        <v>16.489999999999998</v>
      </c>
      <c r="H92" s="203">
        <v>0</v>
      </c>
      <c r="I92" s="203">
        <v>7.23</v>
      </c>
      <c r="J92" s="203">
        <v>21.18</v>
      </c>
      <c r="K92" s="203">
        <v>4.41</v>
      </c>
      <c r="L92" s="203">
        <v>269.75</v>
      </c>
      <c r="M92" s="203">
        <v>1.08</v>
      </c>
      <c r="N92" s="203">
        <v>1.4</v>
      </c>
      <c r="O92" s="203">
        <v>0</v>
      </c>
      <c r="P92" s="203">
        <v>1.64</v>
      </c>
      <c r="Q92" s="203">
        <v>1.49</v>
      </c>
      <c r="R92" s="203">
        <v>6.13</v>
      </c>
      <c r="S92" s="203">
        <v>3.82</v>
      </c>
      <c r="T92" s="203">
        <v>0</v>
      </c>
      <c r="U92" s="203">
        <v>0.57999999999999996</v>
      </c>
      <c r="V92" s="203">
        <v>2.59</v>
      </c>
      <c r="W92" s="203">
        <v>0.4</v>
      </c>
      <c r="X92" s="203">
        <v>1.75</v>
      </c>
      <c r="Y92" s="203">
        <v>0</v>
      </c>
      <c r="Z92" s="203">
        <v>33.72</v>
      </c>
      <c r="AA92" s="203">
        <v>13.25</v>
      </c>
      <c r="AB92" s="203">
        <v>0</v>
      </c>
      <c r="AC92" s="203">
        <v>13.8</v>
      </c>
      <c r="AD92" s="203">
        <v>0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10.88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13.69</v>
      </c>
      <c r="E93" s="203">
        <v>0</v>
      </c>
      <c r="F93" s="203">
        <v>0</v>
      </c>
      <c r="G93" s="203">
        <v>16.489999999999998</v>
      </c>
      <c r="H93" s="203">
        <v>0</v>
      </c>
      <c r="I93" s="203">
        <v>7.23</v>
      </c>
      <c r="J93" s="203">
        <v>21.18</v>
      </c>
      <c r="K93" s="203">
        <v>4.41</v>
      </c>
      <c r="L93" s="203">
        <v>269.75</v>
      </c>
      <c r="M93" s="203">
        <v>1.08</v>
      </c>
      <c r="N93" s="203">
        <v>1.4</v>
      </c>
      <c r="O93" s="203">
        <v>0</v>
      </c>
      <c r="P93" s="203">
        <v>1.64</v>
      </c>
      <c r="Q93" s="203">
        <v>1.49</v>
      </c>
      <c r="R93" s="203">
        <v>6.13</v>
      </c>
      <c r="S93" s="203">
        <v>3.82</v>
      </c>
      <c r="T93" s="203">
        <v>0</v>
      </c>
      <c r="U93" s="203">
        <v>0.57999999999999996</v>
      </c>
      <c r="V93" s="203">
        <v>2.59</v>
      </c>
      <c r="W93" s="203">
        <v>4.97</v>
      </c>
      <c r="X93" s="203">
        <v>21.46</v>
      </c>
      <c r="Y93" s="203">
        <v>0</v>
      </c>
      <c r="Z93" s="203">
        <v>33.72</v>
      </c>
      <c r="AA93" s="203">
        <v>13.25</v>
      </c>
      <c r="AB93" s="203">
        <v>0</v>
      </c>
      <c r="AC93" s="203">
        <v>13.8</v>
      </c>
      <c r="AD93" s="203">
        <v>0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10.88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13.69</v>
      </c>
      <c r="E94" s="203">
        <v>0</v>
      </c>
      <c r="F94" s="203">
        <v>0</v>
      </c>
      <c r="G94" s="203">
        <v>16.489999999999998</v>
      </c>
      <c r="H94" s="203">
        <v>0</v>
      </c>
      <c r="I94" s="203">
        <v>7.23</v>
      </c>
      <c r="J94" s="203">
        <v>21.18</v>
      </c>
      <c r="K94" s="203">
        <v>4.41</v>
      </c>
      <c r="L94" s="203">
        <v>269.75</v>
      </c>
      <c r="M94" s="203">
        <v>1.08</v>
      </c>
      <c r="N94" s="203">
        <v>1.4</v>
      </c>
      <c r="O94" s="203">
        <v>0</v>
      </c>
      <c r="P94" s="203">
        <v>1.64</v>
      </c>
      <c r="Q94" s="203">
        <v>1.49</v>
      </c>
      <c r="R94" s="203">
        <v>6.13</v>
      </c>
      <c r="S94" s="203">
        <v>3.82</v>
      </c>
      <c r="T94" s="203">
        <v>0</v>
      </c>
      <c r="U94" s="203">
        <v>0.57999999999999996</v>
      </c>
      <c r="V94" s="203">
        <v>2.6</v>
      </c>
      <c r="W94" s="203">
        <v>4.97</v>
      </c>
      <c r="X94" s="203">
        <v>21.46</v>
      </c>
      <c r="Y94" s="203">
        <v>0</v>
      </c>
      <c r="Z94" s="203">
        <v>33.72</v>
      </c>
      <c r="AA94" s="203">
        <v>12.64</v>
      </c>
      <c r="AB94" s="203">
        <v>0</v>
      </c>
      <c r="AC94" s="203">
        <v>13.8</v>
      </c>
      <c r="AD94" s="203">
        <v>0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10.88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13.69</v>
      </c>
      <c r="E95" s="203">
        <v>0</v>
      </c>
      <c r="F95" s="203">
        <v>0</v>
      </c>
      <c r="G95" s="203">
        <v>16.489999999999998</v>
      </c>
      <c r="H95" s="203">
        <v>0</v>
      </c>
      <c r="I95" s="203">
        <v>7.23</v>
      </c>
      <c r="J95" s="203">
        <v>21.18</v>
      </c>
      <c r="K95" s="203">
        <v>4.41</v>
      </c>
      <c r="L95" s="203">
        <v>269.75</v>
      </c>
      <c r="M95" s="203">
        <v>1.08</v>
      </c>
      <c r="N95" s="203">
        <v>1.4</v>
      </c>
      <c r="O95" s="203">
        <v>0</v>
      </c>
      <c r="P95" s="203">
        <v>1.64</v>
      </c>
      <c r="Q95" s="203">
        <v>1.38</v>
      </c>
      <c r="R95" s="203">
        <v>6.03</v>
      </c>
      <c r="S95" s="203">
        <v>3.8</v>
      </c>
      <c r="T95" s="203">
        <v>0</v>
      </c>
      <c r="U95" s="203">
        <v>0.57999999999999996</v>
      </c>
      <c r="V95" s="203">
        <v>2.59</v>
      </c>
      <c r="W95" s="203">
        <v>4.97</v>
      </c>
      <c r="X95" s="203">
        <v>21.46</v>
      </c>
      <c r="Y95" s="203">
        <v>0</v>
      </c>
      <c r="Z95" s="203">
        <v>31.95</v>
      </c>
      <c r="AA95" s="203">
        <v>9.43</v>
      </c>
      <c r="AB95" s="203">
        <v>0</v>
      </c>
      <c r="AC95" s="203">
        <v>13.8</v>
      </c>
      <c r="AD95" s="203">
        <v>0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10.88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13.76</v>
      </c>
      <c r="E96" s="203">
        <v>0</v>
      </c>
      <c r="F96" s="203">
        <v>0</v>
      </c>
      <c r="G96" s="203">
        <v>16.489999999999998</v>
      </c>
      <c r="H96" s="203">
        <v>0</v>
      </c>
      <c r="I96" s="203">
        <v>7.23</v>
      </c>
      <c r="J96" s="203">
        <v>21.18</v>
      </c>
      <c r="K96" s="203">
        <v>4.41</v>
      </c>
      <c r="L96" s="203">
        <v>269.75</v>
      </c>
      <c r="M96" s="203">
        <v>1.08</v>
      </c>
      <c r="N96" s="203">
        <v>1.4</v>
      </c>
      <c r="O96" s="203">
        <v>0</v>
      </c>
      <c r="P96" s="203">
        <v>1.64</v>
      </c>
      <c r="Q96" s="203">
        <v>1.38</v>
      </c>
      <c r="R96" s="203">
        <v>6.14</v>
      </c>
      <c r="S96" s="203">
        <v>3.8</v>
      </c>
      <c r="T96" s="203">
        <v>0</v>
      </c>
      <c r="U96" s="203">
        <v>0.57999999999999996</v>
      </c>
      <c r="V96" s="203">
        <v>2.59</v>
      </c>
      <c r="W96" s="203">
        <v>4.97</v>
      </c>
      <c r="X96" s="203">
        <v>21.46</v>
      </c>
      <c r="Y96" s="203">
        <v>0</v>
      </c>
      <c r="Z96" s="203">
        <v>33.72</v>
      </c>
      <c r="AA96" s="203">
        <v>9.43</v>
      </c>
      <c r="AB96" s="203">
        <v>0</v>
      </c>
      <c r="AC96" s="203">
        <v>13.8</v>
      </c>
      <c r="AD96" s="203">
        <v>0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10.88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13.76</v>
      </c>
      <c r="E97" s="203">
        <v>0</v>
      </c>
      <c r="F97" s="203">
        <v>0</v>
      </c>
      <c r="G97" s="203">
        <v>16.489999999999998</v>
      </c>
      <c r="H97" s="203">
        <v>0</v>
      </c>
      <c r="I97" s="203">
        <v>7.23</v>
      </c>
      <c r="J97" s="203">
        <v>21.18</v>
      </c>
      <c r="K97" s="203">
        <v>4.41</v>
      </c>
      <c r="L97" s="203">
        <v>269.75</v>
      </c>
      <c r="M97" s="203">
        <v>1.08</v>
      </c>
      <c r="N97" s="203">
        <v>1.4</v>
      </c>
      <c r="O97" s="203">
        <v>0</v>
      </c>
      <c r="P97" s="203">
        <v>1.64</v>
      </c>
      <c r="Q97" s="203">
        <v>1.38</v>
      </c>
      <c r="R97" s="203">
        <v>6.14</v>
      </c>
      <c r="S97" s="203">
        <v>3.8</v>
      </c>
      <c r="T97" s="203">
        <v>0</v>
      </c>
      <c r="U97" s="203">
        <v>0.57999999999999996</v>
      </c>
      <c r="V97" s="203">
        <v>2.59</v>
      </c>
      <c r="W97" s="203">
        <v>4.97</v>
      </c>
      <c r="X97" s="203">
        <v>21.46</v>
      </c>
      <c r="Y97" s="203">
        <v>0</v>
      </c>
      <c r="Z97" s="203">
        <v>33.72</v>
      </c>
      <c r="AA97" s="203">
        <v>9.43</v>
      </c>
      <c r="AB97" s="203">
        <v>0</v>
      </c>
      <c r="AC97" s="203">
        <v>13.8</v>
      </c>
      <c r="AD97" s="203">
        <v>0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10.88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13.76</v>
      </c>
      <c r="E98" s="203">
        <v>0</v>
      </c>
      <c r="F98" s="203">
        <v>0</v>
      </c>
      <c r="G98" s="203">
        <v>16.489999999999998</v>
      </c>
      <c r="H98" s="203">
        <v>0</v>
      </c>
      <c r="I98" s="203">
        <v>7.23</v>
      </c>
      <c r="J98" s="203">
        <v>21.18</v>
      </c>
      <c r="K98" s="203">
        <v>4.41</v>
      </c>
      <c r="L98" s="203">
        <v>269.75</v>
      </c>
      <c r="M98" s="203">
        <v>1.08</v>
      </c>
      <c r="N98" s="203">
        <v>1.4</v>
      </c>
      <c r="O98" s="203">
        <v>0</v>
      </c>
      <c r="P98" s="203">
        <v>1.64</v>
      </c>
      <c r="Q98" s="203">
        <v>1.38</v>
      </c>
      <c r="R98" s="203">
        <v>6.14</v>
      </c>
      <c r="S98" s="203">
        <v>3.8</v>
      </c>
      <c r="T98" s="203">
        <v>0</v>
      </c>
      <c r="U98" s="203">
        <v>0.57999999999999996</v>
      </c>
      <c r="V98" s="203">
        <v>2.59</v>
      </c>
      <c r="W98" s="203">
        <v>4.97</v>
      </c>
      <c r="X98" s="203">
        <v>21.46</v>
      </c>
      <c r="Y98" s="203">
        <v>0</v>
      </c>
      <c r="Z98" s="203">
        <v>33.72</v>
      </c>
      <c r="AA98" s="203">
        <v>9.43</v>
      </c>
      <c r="AB98" s="203">
        <v>0</v>
      </c>
      <c r="AC98" s="203">
        <v>13.8</v>
      </c>
      <c r="AD98" s="203">
        <v>0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10.88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0.32482499999999992</v>
      </c>
      <c r="E99">
        <f t="shared" si="0"/>
        <v>0</v>
      </c>
      <c r="F99">
        <f t="shared" si="0"/>
        <v>0</v>
      </c>
      <c r="G99">
        <f t="shared" si="0"/>
        <v>0.39576000000000017</v>
      </c>
      <c r="H99">
        <f t="shared" si="0"/>
        <v>0</v>
      </c>
      <c r="I99">
        <f t="shared" si="0"/>
        <v>0.17352000000000023</v>
      </c>
      <c r="J99">
        <f t="shared" si="0"/>
        <v>0.50832000000000055</v>
      </c>
      <c r="K99">
        <f t="shared" si="0"/>
        <v>8.8232500000000061E-2</v>
      </c>
      <c r="L99">
        <f t="shared" si="0"/>
        <v>4.7350825000000007</v>
      </c>
      <c r="M99">
        <f t="shared" si="0"/>
        <v>9.0127499999999694E-2</v>
      </c>
      <c r="N99">
        <f t="shared" si="0"/>
        <v>0.11639249999999964</v>
      </c>
      <c r="O99">
        <f t="shared" si="0"/>
        <v>0</v>
      </c>
      <c r="P99">
        <f t="shared" si="0"/>
        <v>0.15536999999999976</v>
      </c>
      <c r="Q99">
        <f t="shared" si="0"/>
        <v>2.3914999999999992E-2</v>
      </c>
      <c r="R99">
        <f t="shared" si="0"/>
        <v>0.10369749999999989</v>
      </c>
      <c r="S99">
        <f t="shared" si="0"/>
        <v>6.3444999999999946E-2</v>
      </c>
      <c r="T99">
        <f t="shared" si="0"/>
        <v>0</v>
      </c>
      <c r="U99">
        <f t="shared" si="0"/>
        <v>1.6372499999999998E-2</v>
      </c>
      <c r="V99">
        <f t="shared" si="0"/>
        <v>4.7345000000000005E-2</v>
      </c>
      <c r="W99">
        <f t="shared" si="0"/>
        <v>6.2910000000000063E-2</v>
      </c>
      <c r="X99">
        <f t="shared" si="0"/>
        <v>0.2881250000000003</v>
      </c>
      <c r="Y99">
        <f t="shared" si="0"/>
        <v>0</v>
      </c>
      <c r="Z99">
        <f t="shared" si="0"/>
        <v>0.55601750000000005</v>
      </c>
      <c r="AA99">
        <f t="shared" si="0"/>
        <v>0.17639749999999976</v>
      </c>
      <c r="AB99">
        <f t="shared" si="0"/>
        <v>0</v>
      </c>
      <c r="AC99">
        <f t="shared" si="0"/>
        <v>0.32629499999999967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0.6921500000000006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5.2155425000000051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-16</v>
      </c>
      <c r="G29" s="83">
        <v>-16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-55</v>
      </c>
      <c r="N29" s="83">
        <v>-55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16</v>
      </c>
      <c r="AF29" s="83">
        <v>55</v>
      </c>
      <c r="AG29" s="83">
        <v>0</v>
      </c>
      <c r="AH29" s="83">
        <v>0</v>
      </c>
      <c r="AI29" s="83">
        <v>71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16</v>
      </c>
      <c r="BQ29" s="84">
        <f t="shared" si="3"/>
        <v>55</v>
      </c>
      <c r="BR29" s="84">
        <f t="shared" si="3"/>
        <v>0</v>
      </c>
      <c r="BS29" s="84">
        <f t="shared" si="3"/>
        <v>0</v>
      </c>
      <c r="BT29" s="84">
        <f t="shared" si="20"/>
        <v>-71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160</v>
      </c>
      <c r="DA29" s="81">
        <f t="shared" si="8"/>
        <v>550</v>
      </c>
      <c r="DB29" s="81">
        <f t="shared" si="8"/>
        <v>0</v>
      </c>
      <c r="DC29" s="81">
        <f t="shared" si="8"/>
        <v>0</v>
      </c>
      <c r="DD29" s="81">
        <f t="shared" si="30"/>
        <v>710</v>
      </c>
      <c r="DF29" s="82">
        <f t="shared" si="31"/>
        <v>16</v>
      </c>
      <c r="DG29" s="82">
        <f t="shared" si="32"/>
        <v>55</v>
      </c>
      <c r="DH29" s="82">
        <f t="shared" si="33"/>
        <v>0</v>
      </c>
      <c r="DI29" s="82">
        <f t="shared" si="34"/>
        <v>0</v>
      </c>
      <c r="DJ29" s="82">
        <f t="shared" si="35"/>
        <v>-71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-39</v>
      </c>
      <c r="G30" s="83">
        <v>-39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-58.886000000000003</v>
      </c>
      <c r="N30" s="83">
        <v>-58.886000000000003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39</v>
      </c>
      <c r="AF30" s="83">
        <v>58.886000000000003</v>
      </c>
      <c r="AG30" s="83">
        <v>0</v>
      </c>
      <c r="AH30" s="83">
        <v>0</v>
      </c>
      <c r="AI30" s="83">
        <v>97.885999999999996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39</v>
      </c>
      <c r="BQ30" s="84">
        <f t="shared" si="3"/>
        <v>58.886000000000003</v>
      </c>
      <c r="BR30" s="84">
        <f t="shared" si="3"/>
        <v>0</v>
      </c>
      <c r="BS30" s="84">
        <f t="shared" si="3"/>
        <v>0</v>
      </c>
      <c r="BT30" s="84">
        <f t="shared" si="20"/>
        <v>-97.885999999999996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390</v>
      </c>
      <c r="DA30" s="81">
        <f t="shared" si="8"/>
        <v>588.86</v>
      </c>
      <c r="DB30" s="81">
        <f t="shared" si="8"/>
        <v>0</v>
      </c>
      <c r="DC30" s="81">
        <f t="shared" si="8"/>
        <v>0</v>
      </c>
      <c r="DD30" s="81">
        <f t="shared" si="30"/>
        <v>978.86</v>
      </c>
      <c r="DF30" s="82">
        <f t="shared" si="31"/>
        <v>39</v>
      </c>
      <c r="DG30" s="82">
        <f t="shared" si="32"/>
        <v>58.886000000000003</v>
      </c>
      <c r="DH30" s="82">
        <f t="shared" si="33"/>
        <v>0</v>
      </c>
      <c r="DI30" s="82">
        <f t="shared" si="34"/>
        <v>0</v>
      </c>
      <c r="DJ30" s="82">
        <f t="shared" si="35"/>
        <v>-97.885999999999996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3.137</v>
      </c>
      <c r="N43" s="83">
        <v>3.137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-3.137</v>
      </c>
      <c r="AG43" s="83">
        <v>0</v>
      </c>
      <c r="AH43" s="83">
        <v>0</v>
      </c>
      <c r="AI43" s="83">
        <v>-3.137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3.137</v>
      </c>
      <c r="AY43" s="84">
        <f t="shared" si="14"/>
        <v>-3.137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31.37</v>
      </c>
      <c r="CI43" s="81">
        <f t="shared" si="24"/>
        <v>31.37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-3.137</v>
      </c>
      <c r="DH43" s="82">
        <f t="shared" si="33"/>
        <v>0</v>
      </c>
      <c r="DI43" s="82">
        <f t="shared" si="34"/>
        <v>0</v>
      </c>
      <c r="DJ43" s="82">
        <f t="shared" si="35"/>
        <v>3.137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188.30799999999999</v>
      </c>
      <c r="N44" s="83">
        <v>188.30799999999999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-188.30799999999999</v>
      </c>
      <c r="AG44" s="83">
        <v>0</v>
      </c>
      <c r="AH44" s="83">
        <v>0</v>
      </c>
      <c r="AI44" s="83">
        <v>-188.30799999999999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188.30799999999999</v>
      </c>
      <c r="AY44" s="84">
        <f t="shared" si="14"/>
        <v>-188.30799999999999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1883.08</v>
      </c>
      <c r="CI44" s="81">
        <f t="shared" si="24"/>
        <v>1883.08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-188.30799999999999</v>
      </c>
      <c r="DH44" s="82">
        <f t="shared" si="33"/>
        <v>0</v>
      </c>
      <c r="DI44" s="82">
        <f t="shared" si="34"/>
        <v>0</v>
      </c>
      <c r="DJ44" s="82">
        <f t="shared" si="35"/>
        <v>188.30799999999999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178.31200000000001</v>
      </c>
      <c r="N45" s="83">
        <v>178.31200000000001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-178.31200000000001</v>
      </c>
      <c r="AG45" s="83">
        <v>0</v>
      </c>
      <c r="AH45" s="83">
        <v>0</v>
      </c>
      <c r="AI45" s="83">
        <v>-178.31200000000001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178.31200000000001</v>
      </c>
      <c r="AY45" s="84">
        <f t="shared" si="14"/>
        <v>-178.31200000000001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1783.1200000000001</v>
      </c>
      <c r="CI45" s="81">
        <f t="shared" si="24"/>
        <v>1783.1200000000001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-178.31200000000001</v>
      </c>
      <c r="DH45" s="82">
        <f t="shared" si="33"/>
        <v>0</v>
      </c>
      <c r="DI45" s="82">
        <f t="shared" si="34"/>
        <v>0</v>
      </c>
      <c r="DJ45" s="82">
        <f t="shared" si="35"/>
        <v>178.31200000000001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149.69800000000001</v>
      </c>
      <c r="N46" s="83">
        <v>149.69800000000001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-149.69800000000001</v>
      </c>
      <c r="AG46" s="83">
        <v>0</v>
      </c>
      <c r="AH46" s="83">
        <v>0</v>
      </c>
      <c r="AI46" s="83">
        <v>-149.69800000000001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149.69800000000001</v>
      </c>
      <c r="AY46" s="84">
        <f t="shared" si="14"/>
        <v>-149.69800000000001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1496.98</v>
      </c>
      <c r="CI46" s="81">
        <f t="shared" si="24"/>
        <v>1496.98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-149.69800000000001</v>
      </c>
      <c r="DH46" s="82">
        <f t="shared" si="33"/>
        <v>0</v>
      </c>
      <c r="DI46" s="82">
        <f t="shared" si="34"/>
        <v>0</v>
      </c>
      <c r="DJ46" s="82">
        <f t="shared" si="35"/>
        <v>149.69800000000001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126.70399999999999</v>
      </c>
      <c r="N47" s="83">
        <v>126.70399999999999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-126.70399999999999</v>
      </c>
      <c r="AG47" s="83">
        <v>0</v>
      </c>
      <c r="AH47" s="83">
        <v>0</v>
      </c>
      <c r="AI47" s="83">
        <v>-126.70399999999999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126.70399999999999</v>
      </c>
      <c r="AY47" s="84">
        <f t="shared" si="14"/>
        <v>-126.70399999999999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1267.04</v>
      </c>
      <c r="CI47" s="81">
        <f t="shared" si="24"/>
        <v>1267.04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-126.70399999999999</v>
      </c>
      <c r="DH47" s="82">
        <f t="shared" si="33"/>
        <v>0</v>
      </c>
      <c r="DI47" s="82">
        <f t="shared" si="34"/>
        <v>0</v>
      </c>
      <c r="DJ47" s="82">
        <f t="shared" si="35"/>
        <v>126.70399999999999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100.95399999999999</v>
      </c>
      <c r="N48" s="83">
        <v>100.95399999999999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-100.95399999999999</v>
      </c>
      <c r="AG48" s="83">
        <v>0</v>
      </c>
      <c r="AH48" s="83">
        <v>0</v>
      </c>
      <c r="AI48" s="83">
        <v>-100.95399999999999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100.95399999999999</v>
      </c>
      <c r="AY48" s="84">
        <f t="shared" si="14"/>
        <v>-100.95399999999999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1009.54</v>
      </c>
      <c r="CI48" s="81">
        <f t="shared" si="24"/>
        <v>1009.54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-100.95399999999999</v>
      </c>
      <c r="DH48" s="82">
        <f t="shared" si="33"/>
        <v>0</v>
      </c>
      <c r="DI48" s="82">
        <f t="shared" si="34"/>
        <v>0</v>
      </c>
      <c r="DJ48" s="82">
        <f t="shared" si="35"/>
        <v>100.95399999999999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75.998999999999995</v>
      </c>
      <c r="N49" s="83">
        <v>75.998999999999995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-75.998999999999995</v>
      </c>
      <c r="AG49" s="83">
        <v>0</v>
      </c>
      <c r="AH49" s="83">
        <v>0</v>
      </c>
      <c r="AI49" s="83">
        <v>-75.998999999999995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75.998999999999995</v>
      </c>
      <c r="AY49" s="84">
        <f t="shared" si="14"/>
        <v>-75.998999999999995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759.99</v>
      </c>
      <c r="CI49" s="81">
        <f t="shared" si="24"/>
        <v>759.99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-75.998999999999995</v>
      </c>
      <c r="DH49" s="82">
        <f t="shared" si="33"/>
        <v>0</v>
      </c>
      <c r="DI49" s="82">
        <f t="shared" si="34"/>
        <v>0</v>
      </c>
      <c r="DJ49" s="82">
        <f t="shared" si="35"/>
        <v>75.998999999999995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53.539000000000001</v>
      </c>
      <c r="N50" s="83">
        <v>53.539000000000001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-53.539000000000001</v>
      </c>
      <c r="AG50" s="83">
        <v>0</v>
      </c>
      <c r="AH50" s="83">
        <v>0</v>
      </c>
      <c r="AI50" s="83">
        <v>-53.539000000000001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53.539000000000001</v>
      </c>
      <c r="AY50" s="84">
        <f t="shared" si="14"/>
        <v>-53.539000000000001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535.39</v>
      </c>
      <c r="CI50" s="81">
        <f t="shared" si="24"/>
        <v>535.39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-53.539000000000001</v>
      </c>
      <c r="DH50" s="82">
        <f t="shared" si="33"/>
        <v>0</v>
      </c>
      <c r="DI50" s="82">
        <f t="shared" si="34"/>
        <v>0</v>
      </c>
      <c r="DJ50" s="82">
        <f t="shared" si="35"/>
        <v>53.539000000000001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29.934000000000001</v>
      </c>
      <c r="N51" s="83">
        <v>29.934000000000001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-29.934000000000001</v>
      </c>
      <c r="AG51" s="83">
        <v>0</v>
      </c>
      <c r="AH51" s="83">
        <v>0</v>
      </c>
      <c r="AI51" s="83">
        <v>-29.934000000000001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29.934000000000001</v>
      </c>
      <c r="AY51" s="84">
        <f t="shared" si="14"/>
        <v>-29.934000000000001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299.34000000000003</v>
      </c>
      <c r="CI51" s="81">
        <f t="shared" si="24"/>
        <v>299.34000000000003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-29.934000000000001</v>
      </c>
      <c r="DH51" s="82">
        <f t="shared" si="33"/>
        <v>0</v>
      </c>
      <c r="DI51" s="82">
        <f t="shared" si="34"/>
        <v>0</v>
      </c>
      <c r="DJ51" s="82">
        <f t="shared" si="35"/>
        <v>29.934000000000001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9.2799999999999994</v>
      </c>
      <c r="N52" s="83">
        <v>9.2799999999999994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-9.2799999999999994</v>
      </c>
      <c r="AG52" s="83">
        <v>0</v>
      </c>
      <c r="AH52" s="83">
        <v>0</v>
      </c>
      <c r="AI52" s="83">
        <v>-9.2799999999999994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9.2799999999999994</v>
      </c>
      <c r="AY52" s="84">
        <f t="shared" si="14"/>
        <v>-9.2799999999999994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92.8</v>
      </c>
      <c r="CI52" s="81">
        <f t="shared" si="24"/>
        <v>92.8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-9.2799999999999994</v>
      </c>
      <c r="DH52" s="82">
        <f t="shared" si="33"/>
        <v>0</v>
      </c>
      <c r="DI52" s="82">
        <f t="shared" si="34"/>
        <v>0</v>
      </c>
      <c r="DJ52" s="82">
        <f t="shared" si="35"/>
        <v>9.2799999999999994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-5</v>
      </c>
      <c r="N83" s="83">
        <v>-5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5</v>
      </c>
      <c r="AG83" s="83">
        <v>0</v>
      </c>
      <c r="AH83" s="83">
        <v>0</v>
      </c>
      <c r="AI83" s="83">
        <v>5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5</v>
      </c>
      <c r="BR83" s="84">
        <f t="shared" si="47"/>
        <v>0</v>
      </c>
      <c r="BS83" s="84">
        <f t="shared" si="47"/>
        <v>0</v>
      </c>
      <c r="BT83" s="84">
        <f t="shared" si="48"/>
        <v>-5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50</v>
      </c>
      <c r="DB83" s="81">
        <f t="shared" si="57"/>
        <v>0</v>
      </c>
      <c r="DC83" s="81">
        <f t="shared" si="57"/>
        <v>0</v>
      </c>
      <c r="DD83" s="81">
        <f t="shared" si="58"/>
        <v>50</v>
      </c>
      <c r="DF83" s="82">
        <f t="shared" si="59"/>
        <v>0</v>
      </c>
      <c r="DG83" s="82">
        <f t="shared" si="60"/>
        <v>5</v>
      </c>
      <c r="DH83" s="82">
        <f t="shared" si="61"/>
        <v>0</v>
      </c>
      <c r="DI83" s="82">
        <f t="shared" si="62"/>
        <v>0</v>
      </c>
      <c r="DJ83" s="82">
        <f t="shared" si="63"/>
        <v>-5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-3.6059999999999999</v>
      </c>
      <c r="N90" s="83">
        <v>-3.6059999999999999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3.6059999999999999</v>
      </c>
      <c r="AG90" s="83">
        <v>0</v>
      </c>
      <c r="AH90" s="83">
        <v>0</v>
      </c>
      <c r="AI90" s="83">
        <v>3.6059999999999999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3.6059999999999999</v>
      </c>
      <c r="BR90" s="84">
        <f t="shared" si="47"/>
        <v>0</v>
      </c>
      <c r="BS90" s="84">
        <f t="shared" si="47"/>
        <v>0</v>
      </c>
      <c r="BT90" s="84">
        <f t="shared" si="48"/>
        <v>-3.6059999999999999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36.06</v>
      </c>
      <c r="DB90" s="81">
        <f t="shared" si="57"/>
        <v>0</v>
      </c>
      <c r="DC90" s="81">
        <f t="shared" si="57"/>
        <v>0</v>
      </c>
      <c r="DD90" s="81">
        <f t="shared" si="58"/>
        <v>36.06</v>
      </c>
      <c r="DF90" s="82">
        <f t="shared" si="59"/>
        <v>0</v>
      </c>
      <c r="DG90" s="82">
        <f t="shared" si="60"/>
        <v>3.6059999999999999</v>
      </c>
      <c r="DH90" s="82">
        <f t="shared" si="61"/>
        <v>0</v>
      </c>
      <c r="DI90" s="82">
        <f t="shared" si="62"/>
        <v>0</v>
      </c>
      <c r="DJ90" s="82">
        <f t="shared" si="63"/>
        <v>-3.6059999999999999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0.22896624999999998</v>
      </c>
      <c r="AY99" s="88">
        <f t="shared" si="65"/>
        <v>-0.22896624999999998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1.375E-2</v>
      </c>
      <c r="BQ99" s="88">
        <f t="shared" ref="BQ99:BT99" si="68">SUM(BQ3:BQ98)/4000</f>
        <v>3.0622999999999997E-2</v>
      </c>
      <c r="BR99" s="88">
        <f t="shared" si="68"/>
        <v>0</v>
      </c>
      <c r="BS99" s="88">
        <f t="shared" si="68"/>
        <v>0</v>
      </c>
      <c r="BT99" s="88">
        <f t="shared" si="68"/>
        <v>-4.4372999999999996E-2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0.22896624999999995</v>
      </c>
      <c r="CI99" s="90">
        <f t="shared" si="70"/>
        <v>0.22896624999999995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1.375E-2</v>
      </c>
      <c r="DA99" s="90">
        <f t="shared" ref="DA99:DD99" si="73">SUM(DA3:DA98)/40000</f>
        <v>3.0623000000000001E-2</v>
      </c>
      <c r="DB99" s="90">
        <f t="shared" si="73"/>
        <v>0</v>
      </c>
      <c r="DC99" s="90">
        <f t="shared" si="73"/>
        <v>0</v>
      </c>
      <c r="DD99" s="90">
        <f t="shared" si="73"/>
        <v>4.4373000000000003E-2</v>
      </c>
      <c r="DE99" s="87"/>
      <c r="DF99" s="82">
        <f t="shared" si="59"/>
        <v>1.375E-2</v>
      </c>
      <c r="DG99" s="82">
        <f t="shared" si="60"/>
        <v>-0.19834324999999997</v>
      </c>
      <c r="DH99" s="82">
        <f t="shared" si="61"/>
        <v>0</v>
      </c>
      <c r="DI99" s="82">
        <f t="shared" si="62"/>
        <v>0</v>
      </c>
      <c r="DJ99" s="82">
        <f t="shared" si="63"/>
        <v>0.18459324999999999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364.59</v>
      </c>
      <c r="I3" s="175">
        <f ca="1">INDIRECT("BRPL_EOD!" &amp; $V$3 &amp; X3)</f>
        <v>273.08999999999997</v>
      </c>
      <c r="J3" s="173">
        <f ca="1">INDIRECT("BYPL_EOD!" &amp; $V$3 &amp; X3)</f>
        <v>86.54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364.58</v>
      </c>
      <c r="N3" s="172">
        <f ca="1">INDIRECT("BRPL_ISGS_exbus!" &amp; $V$3 &amp; X3)</f>
        <v>273.09749053705633</v>
      </c>
      <c r="O3" s="173">
        <f ca="1">INDIRECT("BYPL_ISGS_exbus!" &amp; $V$3 &amp; X3)</f>
        <v>86.542373690273749</v>
      </c>
      <c r="P3" s="173">
        <f ca="1">INDIRECT("TPDDL_ISGS_exbus!" &amp; $V$3 &amp; X3)</f>
        <v>4.9501357726699213</v>
      </c>
      <c r="Q3" s="173">
        <f ca="1">INDIRECT("NDMC_ISGS_exbus!" &amp; $V$3 &amp; X3)</f>
        <v>0</v>
      </c>
      <c r="R3" s="174">
        <f ca="1">SUM(N3:Q3)</f>
        <v>364.59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364.59</v>
      </c>
      <c r="I4" s="180">
        <f t="shared" ref="I4:I67" ca="1" si="5">INDIRECT("BRPL_EOD!" &amp; $V$3 &amp; X4)</f>
        <v>273.08999999999997</v>
      </c>
      <c r="J4" s="177">
        <f t="shared" ref="J4:J67" ca="1" si="6">INDIRECT("BYPL_EOD!" &amp; $V$3 &amp; X4)</f>
        <v>86.54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364.58</v>
      </c>
      <c r="N4" s="176">
        <f t="shared" ref="N4:N67" ca="1" si="10">INDIRECT("BRPL_ISGS_exbus!" &amp; $V$3 &amp; X4)</f>
        <v>273.09749053705633</v>
      </c>
      <c r="O4" s="177">
        <f t="shared" ref="O4:O67" ca="1" si="11">INDIRECT("BYPL_ISGS_exbus!" &amp; $V$3 &amp; X4)</f>
        <v>86.542373690273749</v>
      </c>
      <c r="P4" s="177">
        <f t="shared" ref="P4:P67" ca="1" si="12">INDIRECT("TPDDL_ISGS_exbus!" &amp; $V$3 &amp; X4)</f>
        <v>4.9501357726699213</v>
      </c>
      <c r="Q4" s="177">
        <f t="shared" ref="Q4:Q67" ca="1" si="13">INDIRECT("NDMC_ISGS_exbus!" &amp; $V$3 &amp; X4)</f>
        <v>0</v>
      </c>
      <c r="R4" s="178">
        <f t="shared" ref="R4:R67" ca="1" si="14">SUM(N4:Q4)</f>
        <v>364.59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364.59</v>
      </c>
      <c r="I5" s="180">
        <f t="shared" ca="1" si="5"/>
        <v>273.08999999999997</v>
      </c>
      <c r="J5" s="177">
        <f t="shared" ca="1" si="6"/>
        <v>86.54</v>
      </c>
      <c r="K5" s="177">
        <f t="shared" ca="1" si="7"/>
        <v>4.95</v>
      </c>
      <c r="L5" s="177">
        <f t="shared" ca="1" si="8"/>
        <v>0</v>
      </c>
      <c r="M5" s="178">
        <f t="shared" ca="1" si="9"/>
        <v>364.58</v>
      </c>
      <c r="N5" s="176">
        <f t="shared" ca="1" si="10"/>
        <v>273.09749053705633</v>
      </c>
      <c r="O5" s="177">
        <f t="shared" ca="1" si="11"/>
        <v>86.542373690273749</v>
      </c>
      <c r="P5" s="177">
        <f t="shared" ca="1" si="12"/>
        <v>4.9501357726699213</v>
      </c>
      <c r="Q5" s="177">
        <f t="shared" ca="1" si="13"/>
        <v>0</v>
      </c>
      <c r="R5" s="178">
        <f t="shared" ca="1" si="14"/>
        <v>364.59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364.59</v>
      </c>
      <c r="I6" s="180">
        <f t="shared" ca="1" si="5"/>
        <v>273.08999999999997</v>
      </c>
      <c r="J6" s="177">
        <f t="shared" ca="1" si="6"/>
        <v>86.54</v>
      </c>
      <c r="K6" s="177">
        <f t="shared" ca="1" si="7"/>
        <v>4.95</v>
      </c>
      <c r="L6" s="177">
        <f t="shared" ca="1" si="8"/>
        <v>0</v>
      </c>
      <c r="M6" s="178">
        <f t="shared" ca="1" si="9"/>
        <v>364.58</v>
      </c>
      <c r="N6" s="176">
        <f t="shared" ca="1" si="10"/>
        <v>273.09749053705633</v>
      </c>
      <c r="O6" s="177">
        <f t="shared" ca="1" si="11"/>
        <v>86.542373690273749</v>
      </c>
      <c r="P6" s="177">
        <f t="shared" ca="1" si="12"/>
        <v>4.9501357726699213</v>
      </c>
      <c r="Q6" s="177">
        <f t="shared" ca="1" si="13"/>
        <v>0</v>
      </c>
      <c r="R6" s="178">
        <f t="shared" ca="1" si="14"/>
        <v>364.59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364.59</v>
      </c>
      <c r="I7" s="180">
        <f t="shared" ca="1" si="5"/>
        <v>273.08999999999997</v>
      </c>
      <c r="J7" s="177">
        <f t="shared" ca="1" si="6"/>
        <v>86.54</v>
      </c>
      <c r="K7" s="177">
        <f t="shared" ca="1" si="7"/>
        <v>4.95</v>
      </c>
      <c r="L7" s="177">
        <f t="shared" ca="1" si="8"/>
        <v>0</v>
      </c>
      <c r="M7" s="178">
        <f t="shared" ca="1" si="9"/>
        <v>364.58</v>
      </c>
      <c r="N7" s="176">
        <f t="shared" ca="1" si="10"/>
        <v>273.09749053705633</v>
      </c>
      <c r="O7" s="177">
        <f t="shared" ca="1" si="11"/>
        <v>86.542373690273749</v>
      </c>
      <c r="P7" s="177">
        <f t="shared" ca="1" si="12"/>
        <v>4.9501357726699213</v>
      </c>
      <c r="Q7" s="177">
        <f t="shared" ca="1" si="13"/>
        <v>0</v>
      </c>
      <c r="R7" s="178">
        <f t="shared" ca="1" si="14"/>
        <v>364.59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364.59</v>
      </c>
      <c r="I8" s="180">
        <f t="shared" ca="1" si="5"/>
        <v>273.08999999999997</v>
      </c>
      <c r="J8" s="177">
        <f t="shared" ca="1" si="6"/>
        <v>86.54</v>
      </c>
      <c r="K8" s="177">
        <f t="shared" ca="1" si="7"/>
        <v>4.95</v>
      </c>
      <c r="L8" s="177">
        <f t="shared" ca="1" si="8"/>
        <v>0</v>
      </c>
      <c r="M8" s="178">
        <f t="shared" ca="1" si="9"/>
        <v>364.58</v>
      </c>
      <c r="N8" s="176">
        <f t="shared" ca="1" si="10"/>
        <v>273.09749053705633</v>
      </c>
      <c r="O8" s="177">
        <f t="shared" ca="1" si="11"/>
        <v>86.542373690273749</v>
      </c>
      <c r="P8" s="177">
        <f t="shared" ca="1" si="12"/>
        <v>4.9501357726699213</v>
      </c>
      <c r="Q8" s="177">
        <f t="shared" ca="1" si="13"/>
        <v>0</v>
      </c>
      <c r="R8" s="178">
        <f t="shared" ca="1" si="14"/>
        <v>364.59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364.59</v>
      </c>
      <c r="I9" s="180">
        <f t="shared" ca="1" si="5"/>
        <v>273.08999999999997</v>
      </c>
      <c r="J9" s="177">
        <f t="shared" ca="1" si="6"/>
        <v>86.54</v>
      </c>
      <c r="K9" s="177">
        <f t="shared" ca="1" si="7"/>
        <v>4.95</v>
      </c>
      <c r="L9" s="177">
        <f t="shared" ca="1" si="8"/>
        <v>0</v>
      </c>
      <c r="M9" s="178">
        <f t="shared" ca="1" si="9"/>
        <v>364.58</v>
      </c>
      <c r="N9" s="176">
        <f t="shared" ca="1" si="10"/>
        <v>273.09749053705633</v>
      </c>
      <c r="O9" s="177">
        <f t="shared" ca="1" si="11"/>
        <v>86.542373690273749</v>
      </c>
      <c r="P9" s="177">
        <f t="shared" ca="1" si="12"/>
        <v>4.9501357726699213</v>
      </c>
      <c r="Q9" s="177">
        <f t="shared" ca="1" si="13"/>
        <v>0</v>
      </c>
      <c r="R9" s="178">
        <f t="shared" ca="1" si="14"/>
        <v>364.59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364.59</v>
      </c>
      <c r="I10" s="180">
        <f t="shared" ca="1" si="5"/>
        <v>273.08999999999997</v>
      </c>
      <c r="J10" s="177">
        <f t="shared" ca="1" si="6"/>
        <v>86.54</v>
      </c>
      <c r="K10" s="177">
        <f t="shared" ca="1" si="7"/>
        <v>4.95</v>
      </c>
      <c r="L10" s="177">
        <f t="shared" ca="1" si="8"/>
        <v>0</v>
      </c>
      <c r="M10" s="178">
        <f t="shared" ca="1" si="9"/>
        <v>364.58</v>
      </c>
      <c r="N10" s="176">
        <f t="shared" ca="1" si="10"/>
        <v>273.09749053705633</v>
      </c>
      <c r="O10" s="177">
        <f t="shared" ca="1" si="11"/>
        <v>86.542373690273749</v>
      </c>
      <c r="P10" s="177">
        <f t="shared" ca="1" si="12"/>
        <v>4.9501357726699213</v>
      </c>
      <c r="Q10" s="177">
        <f t="shared" ca="1" si="13"/>
        <v>0</v>
      </c>
      <c r="R10" s="178">
        <f t="shared" ca="1" si="14"/>
        <v>364.59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364.59</v>
      </c>
      <c r="I11" s="180">
        <f t="shared" ca="1" si="5"/>
        <v>273.08999999999997</v>
      </c>
      <c r="J11" s="177">
        <f t="shared" ca="1" si="6"/>
        <v>86.54</v>
      </c>
      <c r="K11" s="177">
        <f t="shared" ca="1" si="7"/>
        <v>4.95</v>
      </c>
      <c r="L11" s="177">
        <f t="shared" ca="1" si="8"/>
        <v>0</v>
      </c>
      <c r="M11" s="178">
        <f t="shared" ca="1" si="9"/>
        <v>364.58</v>
      </c>
      <c r="N11" s="176">
        <f t="shared" ca="1" si="10"/>
        <v>273.09749053705633</v>
      </c>
      <c r="O11" s="177">
        <f t="shared" ca="1" si="11"/>
        <v>86.542373690273749</v>
      </c>
      <c r="P11" s="177">
        <f t="shared" ca="1" si="12"/>
        <v>4.9501357726699213</v>
      </c>
      <c r="Q11" s="177">
        <f t="shared" ca="1" si="13"/>
        <v>0</v>
      </c>
      <c r="R11" s="178">
        <f t="shared" ca="1" si="14"/>
        <v>364.59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364.59</v>
      </c>
      <c r="I12" s="180">
        <f t="shared" ca="1" si="5"/>
        <v>273.08999999999997</v>
      </c>
      <c r="J12" s="177">
        <f t="shared" ca="1" si="6"/>
        <v>86.54</v>
      </c>
      <c r="K12" s="177">
        <f t="shared" ca="1" si="7"/>
        <v>4.95</v>
      </c>
      <c r="L12" s="177">
        <f t="shared" ca="1" si="8"/>
        <v>0</v>
      </c>
      <c r="M12" s="178">
        <f t="shared" ca="1" si="9"/>
        <v>364.58</v>
      </c>
      <c r="N12" s="176">
        <f t="shared" ca="1" si="10"/>
        <v>273.09749053705633</v>
      </c>
      <c r="O12" s="177">
        <f t="shared" ca="1" si="11"/>
        <v>86.542373690273749</v>
      </c>
      <c r="P12" s="177">
        <f t="shared" ca="1" si="12"/>
        <v>4.9501357726699213</v>
      </c>
      <c r="Q12" s="177">
        <f t="shared" ca="1" si="13"/>
        <v>0</v>
      </c>
      <c r="R12" s="178">
        <f t="shared" ca="1" si="14"/>
        <v>364.59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364.59</v>
      </c>
      <c r="I13" s="180">
        <f t="shared" ca="1" si="5"/>
        <v>273.08999999999997</v>
      </c>
      <c r="J13" s="177">
        <f t="shared" ca="1" si="6"/>
        <v>86.54</v>
      </c>
      <c r="K13" s="177">
        <f t="shared" ca="1" si="7"/>
        <v>4.95</v>
      </c>
      <c r="L13" s="177">
        <f t="shared" ca="1" si="8"/>
        <v>0</v>
      </c>
      <c r="M13" s="178">
        <f t="shared" ca="1" si="9"/>
        <v>364.58</v>
      </c>
      <c r="N13" s="176">
        <f t="shared" ca="1" si="10"/>
        <v>273.09749053705633</v>
      </c>
      <c r="O13" s="177">
        <f t="shared" ca="1" si="11"/>
        <v>86.542373690273749</v>
      </c>
      <c r="P13" s="177">
        <f t="shared" ca="1" si="12"/>
        <v>4.9501357726699213</v>
      </c>
      <c r="Q13" s="177">
        <f t="shared" ca="1" si="13"/>
        <v>0</v>
      </c>
      <c r="R13" s="178">
        <f t="shared" ca="1" si="14"/>
        <v>364.59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364.59</v>
      </c>
      <c r="I14" s="180">
        <f t="shared" ca="1" si="5"/>
        <v>273.08999999999997</v>
      </c>
      <c r="J14" s="177">
        <f t="shared" ca="1" si="6"/>
        <v>86.54</v>
      </c>
      <c r="K14" s="177">
        <f t="shared" ca="1" si="7"/>
        <v>4.95</v>
      </c>
      <c r="L14" s="177">
        <f t="shared" ca="1" si="8"/>
        <v>0</v>
      </c>
      <c r="M14" s="178">
        <f t="shared" ca="1" si="9"/>
        <v>364.58</v>
      </c>
      <c r="N14" s="176">
        <f t="shared" ca="1" si="10"/>
        <v>273.09749053705633</v>
      </c>
      <c r="O14" s="177">
        <f t="shared" ca="1" si="11"/>
        <v>86.542373690273749</v>
      </c>
      <c r="P14" s="177">
        <f t="shared" ca="1" si="12"/>
        <v>4.9501357726699213</v>
      </c>
      <c r="Q14" s="177">
        <f t="shared" ca="1" si="13"/>
        <v>0</v>
      </c>
      <c r="R14" s="178">
        <f t="shared" ca="1" si="14"/>
        <v>364.59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364.59</v>
      </c>
      <c r="I15" s="180">
        <f t="shared" ca="1" si="5"/>
        <v>273.08999999999997</v>
      </c>
      <c r="J15" s="177">
        <f t="shared" ca="1" si="6"/>
        <v>86.54</v>
      </c>
      <c r="K15" s="177">
        <f t="shared" ca="1" si="7"/>
        <v>4.95</v>
      </c>
      <c r="L15" s="177">
        <f t="shared" ca="1" si="8"/>
        <v>0</v>
      </c>
      <c r="M15" s="178">
        <f t="shared" ca="1" si="9"/>
        <v>364.58</v>
      </c>
      <c r="N15" s="176">
        <f t="shared" ca="1" si="10"/>
        <v>273.09749053705633</v>
      </c>
      <c r="O15" s="177">
        <f t="shared" ca="1" si="11"/>
        <v>86.542373690273749</v>
      </c>
      <c r="P15" s="177">
        <f t="shared" ca="1" si="12"/>
        <v>4.9501357726699213</v>
      </c>
      <c r="Q15" s="177">
        <f t="shared" ca="1" si="13"/>
        <v>0</v>
      </c>
      <c r="R15" s="178">
        <f t="shared" ca="1" si="14"/>
        <v>364.59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364.59</v>
      </c>
      <c r="I16" s="180">
        <f t="shared" ca="1" si="5"/>
        <v>273.08999999999997</v>
      </c>
      <c r="J16" s="177">
        <f t="shared" ca="1" si="6"/>
        <v>86.54</v>
      </c>
      <c r="K16" s="177">
        <f t="shared" ca="1" si="7"/>
        <v>4.95</v>
      </c>
      <c r="L16" s="177">
        <f t="shared" ca="1" si="8"/>
        <v>0</v>
      </c>
      <c r="M16" s="178">
        <f t="shared" ca="1" si="9"/>
        <v>364.58</v>
      </c>
      <c r="N16" s="176">
        <f t="shared" ca="1" si="10"/>
        <v>273.09749053705633</v>
      </c>
      <c r="O16" s="177">
        <f t="shared" ca="1" si="11"/>
        <v>86.542373690273749</v>
      </c>
      <c r="P16" s="177">
        <f t="shared" ca="1" si="12"/>
        <v>4.9501357726699213</v>
      </c>
      <c r="Q16" s="177">
        <f t="shared" ca="1" si="13"/>
        <v>0</v>
      </c>
      <c r="R16" s="178">
        <f t="shared" ca="1" si="14"/>
        <v>364.59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362.67</v>
      </c>
      <c r="I17" s="180">
        <f t="shared" ca="1" si="5"/>
        <v>271.17</v>
      </c>
      <c r="J17" s="177">
        <f t="shared" ca="1" si="6"/>
        <v>86.54</v>
      </c>
      <c r="K17" s="177">
        <f t="shared" ca="1" si="7"/>
        <v>4.95</v>
      </c>
      <c r="L17" s="177">
        <f t="shared" ca="1" si="8"/>
        <v>0</v>
      </c>
      <c r="M17" s="178">
        <f t="shared" ca="1" si="9"/>
        <v>362.66</v>
      </c>
      <c r="N17" s="176">
        <f t="shared" ca="1" si="10"/>
        <v>271.1774772514201</v>
      </c>
      <c r="O17" s="177">
        <f t="shared" ca="1" si="11"/>
        <v>86.542386257100318</v>
      </c>
      <c r="P17" s="177">
        <f t="shared" ca="1" si="12"/>
        <v>4.9501364914796229</v>
      </c>
      <c r="Q17" s="177">
        <f t="shared" ca="1" si="13"/>
        <v>0</v>
      </c>
      <c r="R17" s="178">
        <f t="shared" ca="1" si="14"/>
        <v>362.67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362.67</v>
      </c>
      <c r="I18" s="180">
        <f t="shared" ca="1" si="5"/>
        <v>271.17</v>
      </c>
      <c r="J18" s="177">
        <f t="shared" ca="1" si="6"/>
        <v>86.54</v>
      </c>
      <c r="K18" s="177">
        <f t="shared" ca="1" si="7"/>
        <v>4.95</v>
      </c>
      <c r="L18" s="177">
        <f t="shared" ca="1" si="8"/>
        <v>0</v>
      </c>
      <c r="M18" s="178">
        <f t="shared" ca="1" si="9"/>
        <v>362.66</v>
      </c>
      <c r="N18" s="176">
        <f t="shared" ca="1" si="10"/>
        <v>271.1774772514201</v>
      </c>
      <c r="O18" s="177">
        <f t="shared" ca="1" si="11"/>
        <v>86.542386257100318</v>
      </c>
      <c r="P18" s="177">
        <f t="shared" ca="1" si="12"/>
        <v>4.9501364914796229</v>
      </c>
      <c r="Q18" s="177">
        <f t="shared" ca="1" si="13"/>
        <v>0</v>
      </c>
      <c r="R18" s="178">
        <f t="shared" ca="1" si="14"/>
        <v>362.67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362.67</v>
      </c>
      <c r="I19" s="180">
        <f t="shared" ca="1" si="5"/>
        <v>271.17</v>
      </c>
      <c r="J19" s="177">
        <f t="shared" ca="1" si="6"/>
        <v>86.54</v>
      </c>
      <c r="K19" s="177">
        <f t="shared" ca="1" si="7"/>
        <v>4.95</v>
      </c>
      <c r="L19" s="177">
        <f t="shared" ca="1" si="8"/>
        <v>0</v>
      </c>
      <c r="M19" s="178">
        <f t="shared" ca="1" si="9"/>
        <v>362.66</v>
      </c>
      <c r="N19" s="176">
        <f t="shared" ca="1" si="10"/>
        <v>271.1774772514201</v>
      </c>
      <c r="O19" s="177">
        <f t="shared" ca="1" si="11"/>
        <v>86.542386257100318</v>
      </c>
      <c r="P19" s="177">
        <f t="shared" ca="1" si="12"/>
        <v>4.9501364914796229</v>
      </c>
      <c r="Q19" s="177">
        <f t="shared" ca="1" si="13"/>
        <v>0</v>
      </c>
      <c r="R19" s="178">
        <f t="shared" ca="1" si="14"/>
        <v>362.67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362.67</v>
      </c>
      <c r="I20" s="180">
        <f t="shared" ca="1" si="5"/>
        <v>271.17</v>
      </c>
      <c r="J20" s="177">
        <f t="shared" ca="1" si="6"/>
        <v>86.54</v>
      </c>
      <c r="K20" s="177">
        <f t="shared" ca="1" si="7"/>
        <v>4.95</v>
      </c>
      <c r="L20" s="177">
        <f t="shared" ca="1" si="8"/>
        <v>0</v>
      </c>
      <c r="M20" s="178">
        <f t="shared" ca="1" si="9"/>
        <v>362.66</v>
      </c>
      <c r="N20" s="176">
        <f t="shared" ca="1" si="10"/>
        <v>271.1774772514201</v>
      </c>
      <c r="O20" s="177">
        <f t="shared" ca="1" si="11"/>
        <v>86.542386257100318</v>
      </c>
      <c r="P20" s="177">
        <f t="shared" ca="1" si="12"/>
        <v>4.9501364914796229</v>
      </c>
      <c r="Q20" s="177">
        <f t="shared" ca="1" si="13"/>
        <v>0</v>
      </c>
      <c r="R20" s="178">
        <f t="shared" ca="1" si="14"/>
        <v>362.67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362.67</v>
      </c>
      <c r="I21" s="180">
        <f t="shared" ca="1" si="5"/>
        <v>271.17</v>
      </c>
      <c r="J21" s="177">
        <f t="shared" ca="1" si="6"/>
        <v>86.54</v>
      </c>
      <c r="K21" s="177">
        <f t="shared" ca="1" si="7"/>
        <v>4.95</v>
      </c>
      <c r="L21" s="177">
        <f t="shared" ca="1" si="8"/>
        <v>0</v>
      </c>
      <c r="M21" s="178">
        <f t="shared" ca="1" si="9"/>
        <v>362.66</v>
      </c>
      <c r="N21" s="176">
        <f t="shared" ca="1" si="10"/>
        <v>271.1774772514201</v>
      </c>
      <c r="O21" s="177">
        <f t="shared" ca="1" si="11"/>
        <v>86.542386257100318</v>
      </c>
      <c r="P21" s="177">
        <f t="shared" ca="1" si="12"/>
        <v>4.9501364914796229</v>
      </c>
      <c r="Q21" s="177">
        <f t="shared" ca="1" si="13"/>
        <v>0</v>
      </c>
      <c r="R21" s="178">
        <f t="shared" ca="1" si="14"/>
        <v>362.67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362.67</v>
      </c>
      <c r="I22" s="180">
        <f t="shared" ca="1" si="5"/>
        <v>271.17</v>
      </c>
      <c r="J22" s="177">
        <f t="shared" ca="1" si="6"/>
        <v>86.54</v>
      </c>
      <c r="K22" s="177">
        <f t="shared" ca="1" si="7"/>
        <v>4.95</v>
      </c>
      <c r="L22" s="177">
        <f t="shared" ca="1" si="8"/>
        <v>0</v>
      </c>
      <c r="M22" s="178">
        <f t="shared" ca="1" si="9"/>
        <v>362.66</v>
      </c>
      <c r="N22" s="176">
        <f t="shared" ca="1" si="10"/>
        <v>271.1774772514201</v>
      </c>
      <c r="O22" s="177">
        <f t="shared" ca="1" si="11"/>
        <v>86.542386257100318</v>
      </c>
      <c r="P22" s="177">
        <f t="shared" ca="1" si="12"/>
        <v>4.9501364914796229</v>
      </c>
      <c r="Q22" s="177">
        <f t="shared" ca="1" si="13"/>
        <v>0</v>
      </c>
      <c r="R22" s="178">
        <f t="shared" ca="1" si="14"/>
        <v>362.67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362.67</v>
      </c>
      <c r="I23" s="180">
        <f t="shared" ca="1" si="5"/>
        <v>271.17</v>
      </c>
      <c r="J23" s="177">
        <f t="shared" ca="1" si="6"/>
        <v>86.54</v>
      </c>
      <c r="K23" s="177">
        <f t="shared" ca="1" si="7"/>
        <v>4.95</v>
      </c>
      <c r="L23" s="177">
        <f t="shared" ca="1" si="8"/>
        <v>0</v>
      </c>
      <c r="M23" s="178">
        <f t="shared" ca="1" si="9"/>
        <v>362.66</v>
      </c>
      <c r="N23" s="176">
        <f t="shared" ca="1" si="10"/>
        <v>271.1774772514201</v>
      </c>
      <c r="O23" s="177">
        <f t="shared" ca="1" si="11"/>
        <v>86.542386257100318</v>
      </c>
      <c r="P23" s="177">
        <f t="shared" ca="1" si="12"/>
        <v>4.9501364914796229</v>
      </c>
      <c r="Q23" s="177">
        <f t="shared" ca="1" si="13"/>
        <v>0</v>
      </c>
      <c r="R23" s="178">
        <f t="shared" ca="1" si="14"/>
        <v>362.67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362.67</v>
      </c>
      <c r="I24" s="180">
        <f t="shared" ca="1" si="5"/>
        <v>271.17</v>
      </c>
      <c r="J24" s="177">
        <f t="shared" ca="1" si="6"/>
        <v>86.54</v>
      </c>
      <c r="K24" s="177">
        <f t="shared" ca="1" si="7"/>
        <v>4.95</v>
      </c>
      <c r="L24" s="177">
        <f t="shared" ca="1" si="8"/>
        <v>0</v>
      </c>
      <c r="M24" s="178">
        <f t="shared" ca="1" si="9"/>
        <v>362.66</v>
      </c>
      <c r="N24" s="176">
        <f t="shared" ca="1" si="10"/>
        <v>271.1774772514201</v>
      </c>
      <c r="O24" s="177">
        <f t="shared" ca="1" si="11"/>
        <v>86.542386257100318</v>
      </c>
      <c r="P24" s="177">
        <f t="shared" ca="1" si="12"/>
        <v>4.9501364914796229</v>
      </c>
      <c r="Q24" s="177">
        <f t="shared" ca="1" si="13"/>
        <v>0</v>
      </c>
      <c r="R24" s="178">
        <f t="shared" ca="1" si="14"/>
        <v>362.67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362.67</v>
      </c>
      <c r="I25" s="180">
        <f t="shared" ca="1" si="5"/>
        <v>271.17</v>
      </c>
      <c r="J25" s="177">
        <f t="shared" ca="1" si="6"/>
        <v>86.54</v>
      </c>
      <c r="K25" s="177">
        <f t="shared" ca="1" si="7"/>
        <v>4.95</v>
      </c>
      <c r="L25" s="177">
        <f t="shared" ca="1" si="8"/>
        <v>0</v>
      </c>
      <c r="M25" s="178">
        <f t="shared" ca="1" si="9"/>
        <v>362.66</v>
      </c>
      <c r="N25" s="176">
        <f t="shared" ca="1" si="10"/>
        <v>271.1774772514201</v>
      </c>
      <c r="O25" s="177">
        <f t="shared" ca="1" si="11"/>
        <v>86.542386257100318</v>
      </c>
      <c r="P25" s="177">
        <f t="shared" ca="1" si="12"/>
        <v>4.9501364914796229</v>
      </c>
      <c r="Q25" s="177">
        <f t="shared" ca="1" si="13"/>
        <v>0</v>
      </c>
      <c r="R25" s="178">
        <f t="shared" ca="1" si="14"/>
        <v>362.67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399.21</v>
      </c>
      <c r="I26" s="180">
        <f t="shared" ca="1" si="5"/>
        <v>307.70999999999998</v>
      </c>
      <c r="J26" s="177">
        <f t="shared" ca="1" si="6"/>
        <v>86.54</v>
      </c>
      <c r="K26" s="177">
        <f t="shared" ca="1" si="7"/>
        <v>4.95</v>
      </c>
      <c r="L26" s="177">
        <f t="shared" ca="1" si="8"/>
        <v>0</v>
      </c>
      <c r="M26" s="178">
        <f t="shared" ca="1" si="9"/>
        <v>399.2</v>
      </c>
      <c r="N26" s="176">
        <f t="shared" ca="1" si="10"/>
        <v>307.71770816633261</v>
      </c>
      <c r="O26" s="177">
        <f t="shared" ca="1" si="11"/>
        <v>86.54216783567135</v>
      </c>
      <c r="P26" s="177">
        <f t="shared" ca="1" si="12"/>
        <v>4.9501239979959921</v>
      </c>
      <c r="Q26" s="177">
        <f t="shared" ca="1" si="13"/>
        <v>0</v>
      </c>
      <c r="R26" s="178">
        <f t="shared" ca="1" si="14"/>
        <v>399.21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466.52</v>
      </c>
      <c r="I27" s="180">
        <f t="shared" ca="1" si="5"/>
        <v>375.02</v>
      </c>
      <c r="J27" s="177">
        <f t="shared" ca="1" si="6"/>
        <v>86.54</v>
      </c>
      <c r="K27" s="177">
        <f t="shared" ca="1" si="7"/>
        <v>4.95</v>
      </c>
      <c r="L27" s="177">
        <f t="shared" ca="1" si="8"/>
        <v>0</v>
      </c>
      <c r="M27" s="178">
        <f t="shared" ca="1" si="9"/>
        <v>466.51</v>
      </c>
      <c r="N27" s="176">
        <f t="shared" ca="1" si="10"/>
        <v>375.02803884161108</v>
      </c>
      <c r="O27" s="177">
        <f t="shared" ca="1" si="11"/>
        <v>86.541855051338672</v>
      </c>
      <c r="P27" s="177">
        <f t="shared" ca="1" si="12"/>
        <v>4.9501061070502237</v>
      </c>
      <c r="Q27" s="177">
        <f t="shared" ca="1" si="13"/>
        <v>0</v>
      </c>
      <c r="R27" s="178">
        <f t="shared" ca="1" si="14"/>
        <v>466.51999999999992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529.63</v>
      </c>
      <c r="I28" s="180">
        <f t="shared" ca="1" si="5"/>
        <v>400.26</v>
      </c>
      <c r="J28" s="177">
        <f t="shared" ca="1" si="6"/>
        <v>125.08</v>
      </c>
      <c r="K28" s="177">
        <f t="shared" ca="1" si="7"/>
        <v>4.29</v>
      </c>
      <c r="L28" s="177">
        <f t="shared" ca="1" si="8"/>
        <v>0</v>
      </c>
      <c r="M28" s="178">
        <f t="shared" ca="1" si="9"/>
        <v>529.63</v>
      </c>
      <c r="N28" s="176">
        <f t="shared" ca="1" si="10"/>
        <v>400.26</v>
      </c>
      <c r="O28" s="177">
        <f t="shared" ca="1" si="11"/>
        <v>125.08</v>
      </c>
      <c r="P28" s="177">
        <f t="shared" ca="1" si="12"/>
        <v>4.29</v>
      </c>
      <c r="Q28" s="177">
        <f t="shared" ca="1" si="13"/>
        <v>0</v>
      </c>
      <c r="R28" s="178">
        <f t="shared" ca="1" si="14"/>
        <v>529.63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616.15</v>
      </c>
      <c r="I29" s="180">
        <f t="shared" ca="1" si="5"/>
        <v>472.35</v>
      </c>
      <c r="J29" s="177">
        <f t="shared" ca="1" si="6"/>
        <v>139.03</v>
      </c>
      <c r="K29" s="177">
        <f t="shared" ca="1" si="7"/>
        <v>4.7699999999999996</v>
      </c>
      <c r="L29" s="177">
        <f t="shared" ca="1" si="8"/>
        <v>0</v>
      </c>
      <c r="M29" s="178">
        <f t="shared" ca="1" si="9"/>
        <v>616.15</v>
      </c>
      <c r="N29" s="176">
        <f t="shared" ca="1" si="10"/>
        <v>472.35</v>
      </c>
      <c r="O29" s="177">
        <f t="shared" ca="1" si="11"/>
        <v>139.03</v>
      </c>
      <c r="P29" s="177">
        <f t="shared" ca="1" si="12"/>
        <v>4.7699999999999996</v>
      </c>
      <c r="Q29" s="177">
        <f t="shared" ca="1" si="13"/>
        <v>0</v>
      </c>
      <c r="R29" s="178">
        <f t="shared" ca="1" si="14"/>
        <v>616.15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652.53</v>
      </c>
      <c r="I30" s="180">
        <f t="shared" ca="1" si="5"/>
        <v>489.8</v>
      </c>
      <c r="J30" s="177">
        <f t="shared" ca="1" si="6"/>
        <v>157.77000000000001</v>
      </c>
      <c r="K30" s="177">
        <f t="shared" ca="1" si="7"/>
        <v>4.95</v>
      </c>
      <c r="L30" s="177">
        <f t="shared" ca="1" si="8"/>
        <v>0</v>
      </c>
      <c r="M30" s="178">
        <f t="shared" ca="1" si="9"/>
        <v>652.5200000000001</v>
      </c>
      <c r="N30" s="176">
        <f t="shared" ca="1" si="10"/>
        <v>489.80750628333226</v>
      </c>
      <c r="O30" s="177">
        <f t="shared" ca="1" si="11"/>
        <v>157.77241785692391</v>
      </c>
      <c r="P30" s="177">
        <f t="shared" ca="1" si="12"/>
        <v>4.9500758597437615</v>
      </c>
      <c r="Q30" s="177">
        <f t="shared" ca="1" si="13"/>
        <v>0</v>
      </c>
      <c r="R30" s="178">
        <f t="shared" ca="1" si="14"/>
        <v>652.52999999999986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656.57</v>
      </c>
      <c r="I31" s="180">
        <f t="shared" ca="1" si="5"/>
        <v>489.8</v>
      </c>
      <c r="J31" s="177">
        <f t="shared" ca="1" si="6"/>
        <v>157.77000000000001</v>
      </c>
      <c r="K31" s="177">
        <f t="shared" ca="1" si="7"/>
        <v>8.99</v>
      </c>
      <c r="L31" s="177">
        <f t="shared" ca="1" si="8"/>
        <v>0</v>
      </c>
      <c r="M31" s="178">
        <f t="shared" ca="1" si="9"/>
        <v>656.56000000000006</v>
      </c>
      <c r="N31" s="176">
        <f t="shared" ca="1" si="10"/>
        <v>489.80746009504082</v>
      </c>
      <c r="O31" s="177">
        <f t="shared" ca="1" si="11"/>
        <v>157.77240297916413</v>
      </c>
      <c r="P31" s="177">
        <f t="shared" ca="1" si="12"/>
        <v>8.9901369257950527</v>
      </c>
      <c r="Q31" s="177">
        <f t="shared" ca="1" si="13"/>
        <v>0</v>
      </c>
      <c r="R31" s="178">
        <f t="shared" ca="1" si="14"/>
        <v>656.56999999999994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656.57</v>
      </c>
      <c r="I32" s="180">
        <f t="shared" ca="1" si="5"/>
        <v>489.8</v>
      </c>
      <c r="J32" s="177">
        <f t="shared" ca="1" si="6"/>
        <v>157.77000000000001</v>
      </c>
      <c r="K32" s="177">
        <f t="shared" ca="1" si="7"/>
        <v>8.99</v>
      </c>
      <c r="L32" s="177">
        <f t="shared" ca="1" si="8"/>
        <v>0</v>
      </c>
      <c r="M32" s="178">
        <f t="shared" ca="1" si="9"/>
        <v>656.56000000000006</v>
      </c>
      <c r="N32" s="176">
        <f t="shared" ca="1" si="10"/>
        <v>489.80746009504082</v>
      </c>
      <c r="O32" s="177">
        <f t="shared" ca="1" si="11"/>
        <v>157.77240297916413</v>
      </c>
      <c r="P32" s="177">
        <f t="shared" ca="1" si="12"/>
        <v>8.9901369257950527</v>
      </c>
      <c r="Q32" s="177">
        <f t="shared" ca="1" si="13"/>
        <v>0</v>
      </c>
      <c r="R32" s="178">
        <f t="shared" ca="1" si="14"/>
        <v>656.56999999999994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656.57</v>
      </c>
      <c r="I33" s="180">
        <f t="shared" ca="1" si="5"/>
        <v>489.8</v>
      </c>
      <c r="J33" s="177">
        <f t="shared" ca="1" si="6"/>
        <v>157.77000000000001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656.56000000000006</v>
      </c>
      <c r="N33" s="176">
        <f t="shared" ca="1" si="10"/>
        <v>489.80746009504082</v>
      </c>
      <c r="O33" s="177">
        <f t="shared" ca="1" si="11"/>
        <v>157.77240297916413</v>
      </c>
      <c r="P33" s="177">
        <f t="shared" ca="1" si="12"/>
        <v>8.9901369257950527</v>
      </c>
      <c r="Q33" s="177">
        <f t="shared" ca="1" si="13"/>
        <v>0</v>
      </c>
      <c r="R33" s="178">
        <f t="shared" ca="1" si="14"/>
        <v>656.56999999999994</v>
      </c>
      <c r="W33" s="47"/>
      <c r="X33" s="47">
        <v>33</v>
      </c>
    </row>
    <row r="34" spans="1:24">
      <c r="A34" s="62" t="s">
        <v>76</v>
      </c>
      <c r="B34" s="171">
        <f t="shared" ca="1" si="3"/>
        <v>682.78</v>
      </c>
      <c r="C34" s="176">
        <f t="shared" ca="1" si="4"/>
        <v>509.35387999999989</v>
      </c>
      <c r="D34" s="177">
        <f t="shared" ca="1" si="4"/>
        <v>164.07203400000003</v>
      </c>
      <c r="E34" s="177">
        <f t="shared" ca="1" si="4"/>
        <v>9.3540860000000006</v>
      </c>
      <c r="F34" s="178">
        <f t="shared" ca="1" si="4"/>
        <v>0</v>
      </c>
      <c r="G34" s="179">
        <f t="shared" ca="1" si="1"/>
        <v>0</v>
      </c>
      <c r="H34" s="179">
        <f t="shared" ca="1" si="2"/>
        <v>656.56</v>
      </c>
      <c r="I34" s="180">
        <f t="shared" ca="1" si="5"/>
        <v>489.79</v>
      </c>
      <c r="J34" s="177">
        <f t="shared" ca="1" si="6"/>
        <v>157.77000000000001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656.55000000000007</v>
      </c>
      <c r="N34" s="176">
        <f t="shared" ca="1" si="10"/>
        <v>489.79746005635513</v>
      </c>
      <c r="O34" s="177">
        <f t="shared" ca="1" si="11"/>
        <v>157.77240301576421</v>
      </c>
      <c r="P34" s="177">
        <f t="shared" ca="1" si="12"/>
        <v>8.9901369278805863</v>
      </c>
      <c r="Q34" s="177">
        <f t="shared" ca="1" si="13"/>
        <v>0</v>
      </c>
      <c r="R34" s="178">
        <f t="shared" ca="1" si="14"/>
        <v>656.56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656.57</v>
      </c>
      <c r="I35" s="180">
        <f t="shared" ca="1" si="5"/>
        <v>489.8</v>
      </c>
      <c r="J35" s="177">
        <f t="shared" ca="1" si="6"/>
        <v>157.77000000000001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656.56000000000006</v>
      </c>
      <c r="N35" s="176">
        <f t="shared" ca="1" si="10"/>
        <v>489.80746009504082</v>
      </c>
      <c r="O35" s="177">
        <f t="shared" ca="1" si="11"/>
        <v>157.77240297916413</v>
      </c>
      <c r="P35" s="177">
        <f t="shared" ca="1" si="12"/>
        <v>8.9901369257950527</v>
      </c>
      <c r="Q35" s="177">
        <f t="shared" ca="1" si="13"/>
        <v>0</v>
      </c>
      <c r="R35" s="178">
        <f t="shared" ca="1" si="14"/>
        <v>656.56999999999994</v>
      </c>
      <c r="W35" s="47"/>
      <c r="X35" s="47">
        <v>35</v>
      </c>
    </row>
    <row r="36" spans="1:24">
      <c r="A36" s="62" t="s">
        <v>78</v>
      </c>
      <c r="B36" s="171">
        <f t="shared" ca="1" si="3"/>
        <v>682.78</v>
      </c>
      <c r="C36" s="176">
        <f t="shared" ref="C36:F67" ca="1" si="15">$B36*C$1/100</f>
        <v>509.35387999999989</v>
      </c>
      <c r="D36" s="177">
        <f t="shared" ca="1" si="15"/>
        <v>164.07203400000003</v>
      </c>
      <c r="E36" s="177">
        <f t="shared" ca="1" si="15"/>
        <v>9.3540860000000006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656.56</v>
      </c>
      <c r="I36" s="180">
        <f t="shared" ca="1" si="5"/>
        <v>489.79</v>
      </c>
      <c r="J36" s="177">
        <f t="shared" ca="1" si="6"/>
        <v>157.77000000000001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656.55000000000007</v>
      </c>
      <c r="N36" s="176">
        <f t="shared" ca="1" si="10"/>
        <v>489.79746005635513</v>
      </c>
      <c r="O36" s="177">
        <f t="shared" ca="1" si="11"/>
        <v>157.77240301576421</v>
      </c>
      <c r="P36" s="177">
        <f t="shared" ca="1" si="12"/>
        <v>8.9901369278805863</v>
      </c>
      <c r="Q36" s="177">
        <f t="shared" ca="1" si="13"/>
        <v>0</v>
      </c>
      <c r="R36" s="178">
        <f t="shared" ca="1" si="14"/>
        <v>656.56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656.57</v>
      </c>
      <c r="I37" s="180">
        <f t="shared" ca="1" si="5"/>
        <v>489.8</v>
      </c>
      <c r="J37" s="177">
        <f t="shared" ca="1" si="6"/>
        <v>157.77000000000001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656.56000000000006</v>
      </c>
      <c r="N37" s="176">
        <f t="shared" ca="1" si="10"/>
        <v>489.80746009504082</v>
      </c>
      <c r="O37" s="177">
        <f t="shared" ca="1" si="11"/>
        <v>157.77240297916413</v>
      </c>
      <c r="P37" s="177">
        <f t="shared" ca="1" si="12"/>
        <v>8.9901369257950527</v>
      </c>
      <c r="Q37" s="177">
        <f t="shared" ca="1" si="13"/>
        <v>0</v>
      </c>
      <c r="R37" s="178">
        <f t="shared" ca="1" si="14"/>
        <v>656.56999999999994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656.57</v>
      </c>
      <c r="I38" s="180">
        <f t="shared" ca="1" si="5"/>
        <v>489.8</v>
      </c>
      <c r="J38" s="177">
        <f t="shared" ca="1" si="6"/>
        <v>157.77000000000001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656.56000000000006</v>
      </c>
      <c r="N38" s="176">
        <f t="shared" ca="1" si="10"/>
        <v>489.80746009504082</v>
      </c>
      <c r="O38" s="177">
        <f t="shared" ca="1" si="11"/>
        <v>157.77240297916413</v>
      </c>
      <c r="P38" s="177">
        <f t="shared" ca="1" si="12"/>
        <v>8.9901369257950527</v>
      </c>
      <c r="Q38" s="177">
        <f t="shared" ca="1" si="13"/>
        <v>0</v>
      </c>
      <c r="R38" s="178">
        <f t="shared" ca="1" si="14"/>
        <v>656.56999999999994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599.49</v>
      </c>
      <c r="I39" s="180">
        <f t="shared" ca="1" si="5"/>
        <v>432.72</v>
      </c>
      <c r="J39" s="177">
        <f t="shared" ca="1" si="6"/>
        <v>157.77000000000001</v>
      </c>
      <c r="K39" s="177">
        <f t="shared" ca="1" si="7"/>
        <v>8.99</v>
      </c>
      <c r="L39" s="177">
        <f t="shared" ca="1" si="8"/>
        <v>0</v>
      </c>
      <c r="M39" s="178">
        <f t="shared" ca="1" si="9"/>
        <v>599.48</v>
      </c>
      <c r="N39" s="176">
        <f t="shared" ca="1" si="10"/>
        <v>432.72721825582175</v>
      </c>
      <c r="O39" s="177">
        <f t="shared" ca="1" si="11"/>
        <v>157.77263178087676</v>
      </c>
      <c r="P39" s="177">
        <f t="shared" ca="1" si="12"/>
        <v>8.990149963301528</v>
      </c>
      <c r="Q39" s="177">
        <f t="shared" ca="1" si="13"/>
        <v>0</v>
      </c>
      <c r="R39" s="178">
        <f t="shared" ca="1" si="14"/>
        <v>599.49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547.36</v>
      </c>
      <c r="I40" s="180">
        <f t="shared" ca="1" si="5"/>
        <v>384.64</v>
      </c>
      <c r="J40" s="177">
        <f t="shared" ca="1" si="6"/>
        <v>157.77000000000001</v>
      </c>
      <c r="K40" s="177">
        <f t="shared" ca="1" si="7"/>
        <v>4.95</v>
      </c>
      <c r="L40" s="177">
        <f t="shared" ca="1" si="8"/>
        <v>0</v>
      </c>
      <c r="M40" s="178">
        <f t="shared" ca="1" si="9"/>
        <v>547.36</v>
      </c>
      <c r="N40" s="176">
        <f t="shared" ca="1" si="10"/>
        <v>384.64</v>
      </c>
      <c r="O40" s="177">
        <f t="shared" ca="1" si="11"/>
        <v>157.77000000000001</v>
      </c>
      <c r="P40" s="177">
        <f t="shared" ca="1" si="12"/>
        <v>4.95</v>
      </c>
      <c r="Q40" s="177">
        <f t="shared" ca="1" si="13"/>
        <v>0</v>
      </c>
      <c r="R40" s="178">
        <f t="shared" ca="1" si="14"/>
        <v>547.36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428.06</v>
      </c>
      <c r="I41" s="180">
        <f t="shared" ca="1" si="5"/>
        <v>336.56</v>
      </c>
      <c r="J41" s="177">
        <f t="shared" ca="1" si="6"/>
        <v>86.54</v>
      </c>
      <c r="K41" s="177">
        <f t="shared" ca="1" si="7"/>
        <v>4.95</v>
      </c>
      <c r="L41" s="177">
        <f t="shared" ca="1" si="8"/>
        <v>0</v>
      </c>
      <c r="M41" s="178">
        <f t="shared" ca="1" si="9"/>
        <v>428.05</v>
      </c>
      <c r="N41" s="176">
        <f t="shared" ca="1" si="10"/>
        <v>336.56786263287</v>
      </c>
      <c r="O41" s="177">
        <f t="shared" ca="1" si="11"/>
        <v>86.542021726433831</v>
      </c>
      <c r="P41" s="177">
        <f t="shared" ca="1" si="12"/>
        <v>4.9501156406961808</v>
      </c>
      <c r="Q41" s="177">
        <f t="shared" ca="1" si="13"/>
        <v>0</v>
      </c>
      <c r="R41" s="178">
        <f t="shared" ca="1" si="14"/>
        <v>428.06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379.98</v>
      </c>
      <c r="I42" s="180">
        <f t="shared" ca="1" si="5"/>
        <v>288.48</v>
      </c>
      <c r="J42" s="177">
        <f t="shared" ca="1" si="6"/>
        <v>86.54</v>
      </c>
      <c r="K42" s="177">
        <f t="shared" ca="1" si="7"/>
        <v>4.95</v>
      </c>
      <c r="L42" s="177">
        <f t="shared" ca="1" si="8"/>
        <v>0</v>
      </c>
      <c r="M42" s="178">
        <f t="shared" ca="1" si="9"/>
        <v>379.97</v>
      </c>
      <c r="N42" s="176">
        <f t="shared" ca="1" si="10"/>
        <v>288.48759217832986</v>
      </c>
      <c r="O42" s="177">
        <f t="shared" ca="1" si="11"/>
        <v>86.542277548227503</v>
      </c>
      <c r="P42" s="177">
        <f t="shared" ca="1" si="12"/>
        <v>4.9501302734426407</v>
      </c>
      <c r="Q42" s="177">
        <f t="shared" ca="1" si="13"/>
        <v>0</v>
      </c>
      <c r="R42" s="178">
        <f t="shared" ca="1" si="14"/>
        <v>379.98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399.21</v>
      </c>
      <c r="I43" s="180">
        <f t="shared" ca="1" si="5"/>
        <v>307.70999999999998</v>
      </c>
      <c r="J43" s="177">
        <f t="shared" ca="1" si="6"/>
        <v>86.54</v>
      </c>
      <c r="K43" s="177">
        <f t="shared" ca="1" si="7"/>
        <v>4.95</v>
      </c>
      <c r="L43" s="177">
        <f t="shared" ca="1" si="8"/>
        <v>0</v>
      </c>
      <c r="M43" s="178">
        <f t="shared" ca="1" si="9"/>
        <v>399.2</v>
      </c>
      <c r="N43" s="176">
        <f t="shared" ca="1" si="10"/>
        <v>307.71770816633261</v>
      </c>
      <c r="O43" s="177">
        <f t="shared" ca="1" si="11"/>
        <v>86.54216783567135</v>
      </c>
      <c r="P43" s="177">
        <f t="shared" ca="1" si="12"/>
        <v>4.9501239979959921</v>
      </c>
      <c r="Q43" s="177">
        <f t="shared" ca="1" si="13"/>
        <v>0</v>
      </c>
      <c r="R43" s="178">
        <f t="shared" ca="1" si="14"/>
        <v>399.21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399.21</v>
      </c>
      <c r="I44" s="180">
        <f t="shared" ca="1" si="5"/>
        <v>307.70999999999998</v>
      </c>
      <c r="J44" s="177">
        <f t="shared" ca="1" si="6"/>
        <v>86.54</v>
      </c>
      <c r="K44" s="177">
        <f t="shared" ca="1" si="7"/>
        <v>4.95</v>
      </c>
      <c r="L44" s="177">
        <f t="shared" ca="1" si="8"/>
        <v>0</v>
      </c>
      <c r="M44" s="178">
        <f t="shared" ca="1" si="9"/>
        <v>399.2</v>
      </c>
      <c r="N44" s="176">
        <f t="shared" ca="1" si="10"/>
        <v>307.71770816633261</v>
      </c>
      <c r="O44" s="177">
        <f t="shared" ca="1" si="11"/>
        <v>86.54216783567135</v>
      </c>
      <c r="P44" s="177">
        <f t="shared" ca="1" si="12"/>
        <v>4.9501239979959921</v>
      </c>
      <c r="Q44" s="177">
        <f t="shared" ca="1" si="13"/>
        <v>0</v>
      </c>
      <c r="R44" s="178">
        <f t="shared" ca="1" si="14"/>
        <v>399.21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399.21</v>
      </c>
      <c r="I45" s="180">
        <f t="shared" ca="1" si="5"/>
        <v>307.70999999999998</v>
      </c>
      <c r="J45" s="177">
        <f t="shared" ca="1" si="6"/>
        <v>86.54</v>
      </c>
      <c r="K45" s="177">
        <f t="shared" ca="1" si="7"/>
        <v>4.95</v>
      </c>
      <c r="L45" s="177">
        <f t="shared" ca="1" si="8"/>
        <v>0</v>
      </c>
      <c r="M45" s="178">
        <f t="shared" ca="1" si="9"/>
        <v>399.2</v>
      </c>
      <c r="N45" s="176">
        <f t="shared" ca="1" si="10"/>
        <v>307.71770816633261</v>
      </c>
      <c r="O45" s="177">
        <f t="shared" ca="1" si="11"/>
        <v>86.54216783567135</v>
      </c>
      <c r="P45" s="177">
        <f t="shared" ca="1" si="12"/>
        <v>4.9501239979959921</v>
      </c>
      <c r="Q45" s="177">
        <f t="shared" ca="1" si="13"/>
        <v>0</v>
      </c>
      <c r="R45" s="178">
        <f t="shared" ca="1" si="14"/>
        <v>399.21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418.44</v>
      </c>
      <c r="I46" s="180">
        <f t="shared" ca="1" si="5"/>
        <v>326.94</v>
      </c>
      <c r="J46" s="177">
        <f t="shared" ca="1" si="6"/>
        <v>86.54</v>
      </c>
      <c r="K46" s="177">
        <f t="shared" ca="1" si="7"/>
        <v>4.95</v>
      </c>
      <c r="L46" s="177">
        <f t="shared" ca="1" si="8"/>
        <v>0</v>
      </c>
      <c r="M46" s="178">
        <f t="shared" ca="1" si="9"/>
        <v>418.43</v>
      </c>
      <c r="N46" s="176">
        <f t="shared" ca="1" si="10"/>
        <v>326.94781349329634</v>
      </c>
      <c r="O46" s="177">
        <f t="shared" ca="1" si="11"/>
        <v>86.542068207346517</v>
      </c>
      <c r="P46" s="177">
        <f t="shared" ca="1" si="12"/>
        <v>4.9501182993571211</v>
      </c>
      <c r="Q46" s="177">
        <f t="shared" ca="1" si="13"/>
        <v>0</v>
      </c>
      <c r="R46" s="178">
        <f t="shared" ca="1" si="14"/>
        <v>418.44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428.06</v>
      </c>
      <c r="I47" s="180">
        <f t="shared" ca="1" si="5"/>
        <v>336.56</v>
      </c>
      <c r="J47" s="177">
        <f t="shared" ca="1" si="6"/>
        <v>86.54</v>
      </c>
      <c r="K47" s="177">
        <f t="shared" ca="1" si="7"/>
        <v>4.95</v>
      </c>
      <c r="L47" s="177">
        <f t="shared" ca="1" si="8"/>
        <v>0</v>
      </c>
      <c r="M47" s="178">
        <f t="shared" ca="1" si="9"/>
        <v>428.05</v>
      </c>
      <c r="N47" s="176">
        <f t="shared" ca="1" si="10"/>
        <v>336.56786263287</v>
      </c>
      <c r="O47" s="177">
        <f t="shared" ca="1" si="11"/>
        <v>86.542021726433831</v>
      </c>
      <c r="P47" s="177">
        <f t="shared" ca="1" si="12"/>
        <v>4.9501156406961808</v>
      </c>
      <c r="Q47" s="177">
        <f t="shared" ca="1" si="13"/>
        <v>0</v>
      </c>
      <c r="R47" s="178">
        <f t="shared" ca="1" si="14"/>
        <v>428.06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399.21</v>
      </c>
      <c r="I48" s="180">
        <f t="shared" ca="1" si="5"/>
        <v>307.70999999999998</v>
      </c>
      <c r="J48" s="177">
        <f t="shared" ca="1" si="6"/>
        <v>86.54</v>
      </c>
      <c r="K48" s="177">
        <f t="shared" ca="1" si="7"/>
        <v>4.95</v>
      </c>
      <c r="L48" s="177">
        <f t="shared" ca="1" si="8"/>
        <v>0</v>
      </c>
      <c r="M48" s="178">
        <f t="shared" ca="1" si="9"/>
        <v>399.2</v>
      </c>
      <c r="N48" s="176">
        <f t="shared" ca="1" si="10"/>
        <v>307.71770816633261</v>
      </c>
      <c r="O48" s="177">
        <f t="shared" ca="1" si="11"/>
        <v>86.54216783567135</v>
      </c>
      <c r="P48" s="177">
        <f t="shared" ca="1" si="12"/>
        <v>4.9501239979959921</v>
      </c>
      <c r="Q48" s="177">
        <f t="shared" ca="1" si="13"/>
        <v>0</v>
      </c>
      <c r="R48" s="178">
        <f t="shared" ca="1" si="14"/>
        <v>399.21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361.3</v>
      </c>
      <c r="I49" s="180">
        <f t="shared" ca="1" si="5"/>
        <v>269.66000000000003</v>
      </c>
      <c r="J49" s="177">
        <f t="shared" ca="1" si="6"/>
        <v>86.68</v>
      </c>
      <c r="K49" s="177">
        <f t="shared" ca="1" si="7"/>
        <v>4.96</v>
      </c>
      <c r="L49" s="177">
        <f t="shared" ca="1" si="8"/>
        <v>0</v>
      </c>
      <c r="M49" s="178">
        <f t="shared" ca="1" si="9"/>
        <v>361.3</v>
      </c>
      <c r="N49" s="176">
        <f t="shared" ca="1" si="10"/>
        <v>269.66000000000003</v>
      </c>
      <c r="O49" s="177">
        <f t="shared" ca="1" si="11"/>
        <v>86.68</v>
      </c>
      <c r="P49" s="177">
        <f t="shared" ca="1" si="12"/>
        <v>4.96</v>
      </c>
      <c r="Q49" s="177">
        <f t="shared" ca="1" si="13"/>
        <v>0</v>
      </c>
      <c r="R49" s="178">
        <f t="shared" ca="1" si="14"/>
        <v>361.3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361.3</v>
      </c>
      <c r="I50" s="180">
        <f t="shared" ca="1" si="5"/>
        <v>269.66000000000003</v>
      </c>
      <c r="J50" s="177">
        <f t="shared" ca="1" si="6"/>
        <v>86.68</v>
      </c>
      <c r="K50" s="177">
        <f t="shared" ca="1" si="7"/>
        <v>4.96</v>
      </c>
      <c r="L50" s="177">
        <f t="shared" ca="1" si="8"/>
        <v>0</v>
      </c>
      <c r="M50" s="178">
        <f t="shared" ca="1" si="9"/>
        <v>361.3</v>
      </c>
      <c r="N50" s="176">
        <f t="shared" ca="1" si="10"/>
        <v>269.66000000000003</v>
      </c>
      <c r="O50" s="177">
        <f t="shared" ca="1" si="11"/>
        <v>86.68</v>
      </c>
      <c r="P50" s="177">
        <f t="shared" ca="1" si="12"/>
        <v>4.96</v>
      </c>
      <c r="Q50" s="177">
        <f t="shared" ca="1" si="13"/>
        <v>0</v>
      </c>
      <c r="R50" s="178">
        <f t="shared" ca="1" si="14"/>
        <v>361.3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361.3</v>
      </c>
      <c r="I51" s="180">
        <f t="shared" ca="1" si="5"/>
        <v>269.66000000000003</v>
      </c>
      <c r="J51" s="177">
        <f t="shared" ca="1" si="6"/>
        <v>86.68</v>
      </c>
      <c r="K51" s="177">
        <f t="shared" ca="1" si="7"/>
        <v>4.96</v>
      </c>
      <c r="L51" s="177">
        <f t="shared" ca="1" si="8"/>
        <v>0</v>
      </c>
      <c r="M51" s="178">
        <f t="shared" ca="1" si="9"/>
        <v>361.3</v>
      </c>
      <c r="N51" s="176">
        <f t="shared" ca="1" si="10"/>
        <v>269.66000000000003</v>
      </c>
      <c r="O51" s="177">
        <f t="shared" ca="1" si="11"/>
        <v>86.68</v>
      </c>
      <c r="P51" s="177">
        <f t="shared" ca="1" si="12"/>
        <v>4.96</v>
      </c>
      <c r="Q51" s="177">
        <f t="shared" ca="1" si="13"/>
        <v>0</v>
      </c>
      <c r="R51" s="178">
        <f t="shared" ca="1" si="14"/>
        <v>361.3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360.74</v>
      </c>
      <c r="I52" s="180">
        <f t="shared" ca="1" si="5"/>
        <v>269.24</v>
      </c>
      <c r="J52" s="177">
        <f t="shared" ca="1" si="6"/>
        <v>86.54</v>
      </c>
      <c r="K52" s="177">
        <f t="shared" ca="1" si="7"/>
        <v>4.95</v>
      </c>
      <c r="L52" s="177">
        <f t="shared" ca="1" si="8"/>
        <v>0</v>
      </c>
      <c r="M52" s="178">
        <f t="shared" ca="1" si="9"/>
        <v>360.73</v>
      </c>
      <c r="N52" s="176">
        <f t="shared" ca="1" si="10"/>
        <v>269.24746375405431</v>
      </c>
      <c r="O52" s="177">
        <f t="shared" ca="1" si="11"/>
        <v>86.542399024200932</v>
      </c>
      <c r="P52" s="177">
        <f t="shared" ca="1" si="12"/>
        <v>4.9501372217447956</v>
      </c>
      <c r="Q52" s="177">
        <f t="shared" ca="1" si="13"/>
        <v>0</v>
      </c>
      <c r="R52" s="178">
        <f t="shared" ca="1" si="14"/>
        <v>360.74000000000007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360.74</v>
      </c>
      <c r="I53" s="180">
        <f t="shared" ca="1" si="5"/>
        <v>269.24</v>
      </c>
      <c r="J53" s="177">
        <f t="shared" ca="1" si="6"/>
        <v>86.54</v>
      </c>
      <c r="K53" s="177">
        <f t="shared" ca="1" si="7"/>
        <v>4.95</v>
      </c>
      <c r="L53" s="177">
        <f t="shared" ca="1" si="8"/>
        <v>0</v>
      </c>
      <c r="M53" s="178">
        <f t="shared" ca="1" si="9"/>
        <v>360.73</v>
      </c>
      <c r="N53" s="176">
        <f t="shared" ca="1" si="10"/>
        <v>269.24746375405431</v>
      </c>
      <c r="O53" s="177">
        <f t="shared" ca="1" si="11"/>
        <v>86.542399024200932</v>
      </c>
      <c r="P53" s="177">
        <f t="shared" ca="1" si="12"/>
        <v>4.9501372217447956</v>
      </c>
      <c r="Q53" s="177">
        <f t="shared" ca="1" si="13"/>
        <v>0</v>
      </c>
      <c r="R53" s="178">
        <f t="shared" ca="1" si="14"/>
        <v>360.74000000000007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360.74</v>
      </c>
      <c r="I54" s="180">
        <f t="shared" ca="1" si="5"/>
        <v>269.24</v>
      </c>
      <c r="J54" s="177">
        <f t="shared" ca="1" si="6"/>
        <v>86.54</v>
      </c>
      <c r="K54" s="177">
        <f t="shared" ca="1" si="7"/>
        <v>4.95</v>
      </c>
      <c r="L54" s="177">
        <f t="shared" ca="1" si="8"/>
        <v>0</v>
      </c>
      <c r="M54" s="178">
        <f t="shared" ca="1" si="9"/>
        <v>360.73</v>
      </c>
      <c r="N54" s="176">
        <f t="shared" ca="1" si="10"/>
        <v>269.24746375405431</v>
      </c>
      <c r="O54" s="177">
        <f t="shared" ca="1" si="11"/>
        <v>86.542399024200932</v>
      </c>
      <c r="P54" s="177">
        <f t="shared" ca="1" si="12"/>
        <v>4.9501372217447956</v>
      </c>
      <c r="Q54" s="177">
        <f t="shared" ca="1" si="13"/>
        <v>0</v>
      </c>
      <c r="R54" s="178">
        <f t="shared" ca="1" si="14"/>
        <v>360.74000000000007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360.74</v>
      </c>
      <c r="I55" s="180">
        <f t="shared" ca="1" si="5"/>
        <v>269.24</v>
      </c>
      <c r="J55" s="177">
        <f t="shared" ca="1" si="6"/>
        <v>86.54</v>
      </c>
      <c r="K55" s="177">
        <f t="shared" ca="1" si="7"/>
        <v>4.95</v>
      </c>
      <c r="L55" s="177">
        <f t="shared" ca="1" si="8"/>
        <v>0</v>
      </c>
      <c r="M55" s="178">
        <f t="shared" ca="1" si="9"/>
        <v>360.73</v>
      </c>
      <c r="N55" s="176">
        <f t="shared" ca="1" si="10"/>
        <v>269.24746375405431</v>
      </c>
      <c r="O55" s="177">
        <f t="shared" ca="1" si="11"/>
        <v>86.542399024200932</v>
      </c>
      <c r="P55" s="177">
        <f t="shared" ca="1" si="12"/>
        <v>4.9501372217447956</v>
      </c>
      <c r="Q55" s="177">
        <f t="shared" ca="1" si="13"/>
        <v>0</v>
      </c>
      <c r="R55" s="178">
        <f t="shared" ca="1" si="14"/>
        <v>360.74000000000007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360.74</v>
      </c>
      <c r="I56" s="180">
        <f t="shared" ca="1" si="5"/>
        <v>269.24</v>
      </c>
      <c r="J56" s="177">
        <f t="shared" ca="1" si="6"/>
        <v>86.54</v>
      </c>
      <c r="K56" s="177">
        <f t="shared" ca="1" si="7"/>
        <v>4.95</v>
      </c>
      <c r="L56" s="177">
        <f t="shared" ca="1" si="8"/>
        <v>0</v>
      </c>
      <c r="M56" s="178">
        <f t="shared" ca="1" si="9"/>
        <v>360.73</v>
      </c>
      <c r="N56" s="176">
        <f t="shared" ca="1" si="10"/>
        <v>269.24746375405431</v>
      </c>
      <c r="O56" s="177">
        <f t="shared" ca="1" si="11"/>
        <v>86.542399024200932</v>
      </c>
      <c r="P56" s="177">
        <f t="shared" ca="1" si="12"/>
        <v>4.9501372217447956</v>
      </c>
      <c r="Q56" s="177">
        <f t="shared" ca="1" si="13"/>
        <v>0</v>
      </c>
      <c r="R56" s="178">
        <f t="shared" ca="1" si="14"/>
        <v>360.74000000000007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360.74</v>
      </c>
      <c r="I57" s="180">
        <f t="shared" ca="1" si="5"/>
        <v>269.24</v>
      </c>
      <c r="J57" s="177">
        <f t="shared" ca="1" si="6"/>
        <v>86.54</v>
      </c>
      <c r="K57" s="177">
        <f t="shared" ca="1" si="7"/>
        <v>4.95</v>
      </c>
      <c r="L57" s="177">
        <f t="shared" ca="1" si="8"/>
        <v>0</v>
      </c>
      <c r="M57" s="178">
        <f t="shared" ca="1" si="9"/>
        <v>360.73</v>
      </c>
      <c r="N57" s="176">
        <f t="shared" ca="1" si="10"/>
        <v>269.24746375405431</v>
      </c>
      <c r="O57" s="177">
        <f t="shared" ca="1" si="11"/>
        <v>86.542399024200932</v>
      </c>
      <c r="P57" s="177">
        <f t="shared" ca="1" si="12"/>
        <v>4.9501372217447956</v>
      </c>
      <c r="Q57" s="177">
        <f t="shared" ca="1" si="13"/>
        <v>0</v>
      </c>
      <c r="R57" s="178">
        <f t="shared" ca="1" si="14"/>
        <v>360.74000000000007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360.74</v>
      </c>
      <c r="I58" s="180">
        <f t="shared" ca="1" si="5"/>
        <v>269.24</v>
      </c>
      <c r="J58" s="177">
        <f t="shared" ca="1" si="6"/>
        <v>86.54</v>
      </c>
      <c r="K58" s="177">
        <f t="shared" ca="1" si="7"/>
        <v>4.95</v>
      </c>
      <c r="L58" s="177">
        <f t="shared" ca="1" si="8"/>
        <v>0</v>
      </c>
      <c r="M58" s="178">
        <f t="shared" ca="1" si="9"/>
        <v>360.73</v>
      </c>
      <c r="N58" s="176">
        <f t="shared" ca="1" si="10"/>
        <v>269.24746375405431</v>
      </c>
      <c r="O58" s="177">
        <f t="shared" ca="1" si="11"/>
        <v>86.542399024200932</v>
      </c>
      <c r="P58" s="177">
        <f t="shared" ca="1" si="12"/>
        <v>4.9501372217447956</v>
      </c>
      <c r="Q58" s="177">
        <f t="shared" ca="1" si="13"/>
        <v>0</v>
      </c>
      <c r="R58" s="178">
        <f t="shared" ca="1" si="14"/>
        <v>360.74000000000007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360.74</v>
      </c>
      <c r="I59" s="180">
        <f t="shared" ca="1" si="5"/>
        <v>269.24</v>
      </c>
      <c r="J59" s="177">
        <f t="shared" ca="1" si="6"/>
        <v>86.54</v>
      </c>
      <c r="K59" s="177">
        <f t="shared" ca="1" si="7"/>
        <v>4.95</v>
      </c>
      <c r="L59" s="177">
        <f t="shared" ca="1" si="8"/>
        <v>0</v>
      </c>
      <c r="M59" s="178">
        <f t="shared" ca="1" si="9"/>
        <v>360.73</v>
      </c>
      <c r="N59" s="176">
        <f t="shared" ca="1" si="10"/>
        <v>269.24746375405431</v>
      </c>
      <c r="O59" s="177">
        <f t="shared" ca="1" si="11"/>
        <v>86.542399024200932</v>
      </c>
      <c r="P59" s="177">
        <f t="shared" ca="1" si="12"/>
        <v>4.9501372217447956</v>
      </c>
      <c r="Q59" s="177">
        <f t="shared" ca="1" si="13"/>
        <v>0</v>
      </c>
      <c r="R59" s="178">
        <f t="shared" ca="1" si="14"/>
        <v>360.74000000000007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360.74</v>
      </c>
      <c r="I60" s="180">
        <f t="shared" ca="1" si="5"/>
        <v>269.24</v>
      </c>
      <c r="J60" s="177">
        <f t="shared" ca="1" si="6"/>
        <v>86.54</v>
      </c>
      <c r="K60" s="177">
        <f t="shared" ca="1" si="7"/>
        <v>4.95</v>
      </c>
      <c r="L60" s="177">
        <f t="shared" ca="1" si="8"/>
        <v>0</v>
      </c>
      <c r="M60" s="178">
        <f t="shared" ca="1" si="9"/>
        <v>360.73</v>
      </c>
      <c r="N60" s="176">
        <f t="shared" ca="1" si="10"/>
        <v>269.24746375405431</v>
      </c>
      <c r="O60" s="177">
        <f t="shared" ca="1" si="11"/>
        <v>86.542399024200932</v>
      </c>
      <c r="P60" s="177">
        <f t="shared" ca="1" si="12"/>
        <v>4.9501372217447956</v>
      </c>
      <c r="Q60" s="177">
        <f t="shared" ca="1" si="13"/>
        <v>0</v>
      </c>
      <c r="R60" s="178">
        <f t="shared" ca="1" si="14"/>
        <v>360.74000000000007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360.74</v>
      </c>
      <c r="I61" s="180">
        <f t="shared" ca="1" si="5"/>
        <v>269.24</v>
      </c>
      <c r="J61" s="177">
        <f t="shared" ca="1" si="6"/>
        <v>86.54</v>
      </c>
      <c r="K61" s="177">
        <f t="shared" ca="1" si="7"/>
        <v>4.95</v>
      </c>
      <c r="L61" s="177">
        <f t="shared" ca="1" si="8"/>
        <v>0</v>
      </c>
      <c r="M61" s="178">
        <f t="shared" ca="1" si="9"/>
        <v>360.73</v>
      </c>
      <c r="N61" s="176">
        <f t="shared" ca="1" si="10"/>
        <v>269.24746375405431</v>
      </c>
      <c r="O61" s="177">
        <f t="shared" ca="1" si="11"/>
        <v>86.542399024200932</v>
      </c>
      <c r="P61" s="177">
        <f t="shared" ca="1" si="12"/>
        <v>4.9501372217447956</v>
      </c>
      <c r="Q61" s="177">
        <f t="shared" ca="1" si="13"/>
        <v>0</v>
      </c>
      <c r="R61" s="178">
        <f t="shared" ca="1" si="14"/>
        <v>360.74000000000007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360.74</v>
      </c>
      <c r="I62" s="180">
        <f t="shared" ca="1" si="5"/>
        <v>269.24</v>
      </c>
      <c r="J62" s="177">
        <f t="shared" ca="1" si="6"/>
        <v>86.54</v>
      </c>
      <c r="K62" s="177">
        <f t="shared" ca="1" si="7"/>
        <v>4.95</v>
      </c>
      <c r="L62" s="177">
        <f t="shared" ca="1" si="8"/>
        <v>0</v>
      </c>
      <c r="M62" s="178">
        <f t="shared" ca="1" si="9"/>
        <v>360.73</v>
      </c>
      <c r="N62" s="176">
        <f t="shared" ca="1" si="10"/>
        <v>269.24746375405431</v>
      </c>
      <c r="O62" s="177">
        <f t="shared" ca="1" si="11"/>
        <v>86.542399024200932</v>
      </c>
      <c r="P62" s="177">
        <f t="shared" ca="1" si="12"/>
        <v>4.9501372217447956</v>
      </c>
      <c r="Q62" s="177">
        <f t="shared" ca="1" si="13"/>
        <v>0</v>
      </c>
      <c r="R62" s="178">
        <f t="shared" ca="1" si="14"/>
        <v>360.74000000000007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361.3</v>
      </c>
      <c r="I63" s="180">
        <f t="shared" ca="1" si="5"/>
        <v>269.66000000000003</v>
      </c>
      <c r="J63" s="177">
        <f t="shared" ca="1" si="6"/>
        <v>86.68</v>
      </c>
      <c r="K63" s="177">
        <f t="shared" ca="1" si="7"/>
        <v>4.96</v>
      </c>
      <c r="L63" s="177">
        <f t="shared" ca="1" si="8"/>
        <v>0</v>
      </c>
      <c r="M63" s="178">
        <f t="shared" ca="1" si="9"/>
        <v>361.3</v>
      </c>
      <c r="N63" s="176">
        <f t="shared" ca="1" si="10"/>
        <v>269.66000000000003</v>
      </c>
      <c r="O63" s="177">
        <f t="shared" ca="1" si="11"/>
        <v>86.68</v>
      </c>
      <c r="P63" s="177">
        <f t="shared" ca="1" si="12"/>
        <v>4.96</v>
      </c>
      <c r="Q63" s="177">
        <f t="shared" ca="1" si="13"/>
        <v>0</v>
      </c>
      <c r="R63" s="178">
        <f t="shared" ca="1" si="14"/>
        <v>361.3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361.3</v>
      </c>
      <c r="I64" s="180">
        <f t="shared" ca="1" si="5"/>
        <v>269.66000000000003</v>
      </c>
      <c r="J64" s="177">
        <f t="shared" ca="1" si="6"/>
        <v>86.68</v>
      </c>
      <c r="K64" s="177">
        <f t="shared" ca="1" si="7"/>
        <v>4.96</v>
      </c>
      <c r="L64" s="177">
        <f t="shared" ca="1" si="8"/>
        <v>0</v>
      </c>
      <c r="M64" s="178">
        <f t="shared" ca="1" si="9"/>
        <v>361.3</v>
      </c>
      <c r="N64" s="176">
        <f t="shared" ca="1" si="10"/>
        <v>269.66000000000003</v>
      </c>
      <c r="O64" s="177">
        <f t="shared" ca="1" si="11"/>
        <v>86.68</v>
      </c>
      <c r="P64" s="177">
        <f t="shared" ca="1" si="12"/>
        <v>4.96</v>
      </c>
      <c r="Q64" s="177">
        <f t="shared" ca="1" si="13"/>
        <v>0</v>
      </c>
      <c r="R64" s="178">
        <f t="shared" ca="1" si="14"/>
        <v>361.3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361.3</v>
      </c>
      <c r="I65" s="180">
        <f t="shared" ca="1" si="5"/>
        <v>269.66000000000003</v>
      </c>
      <c r="J65" s="177">
        <f t="shared" ca="1" si="6"/>
        <v>86.68</v>
      </c>
      <c r="K65" s="177">
        <f t="shared" ca="1" si="7"/>
        <v>4.96</v>
      </c>
      <c r="L65" s="177">
        <f t="shared" ca="1" si="8"/>
        <v>0</v>
      </c>
      <c r="M65" s="178">
        <f t="shared" ca="1" si="9"/>
        <v>361.3</v>
      </c>
      <c r="N65" s="176">
        <f t="shared" ca="1" si="10"/>
        <v>269.66000000000003</v>
      </c>
      <c r="O65" s="177">
        <f t="shared" ca="1" si="11"/>
        <v>86.68</v>
      </c>
      <c r="P65" s="177">
        <f t="shared" ca="1" si="12"/>
        <v>4.96</v>
      </c>
      <c r="Q65" s="177">
        <f t="shared" ca="1" si="13"/>
        <v>0</v>
      </c>
      <c r="R65" s="178">
        <f t="shared" ca="1" si="14"/>
        <v>361.3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361.3</v>
      </c>
      <c r="I66" s="180">
        <f t="shared" ca="1" si="5"/>
        <v>269.66000000000003</v>
      </c>
      <c r="J66" s="177">
        <f t="shared" ca="1" si="6"/>
        <v>86.68</v>
      </c>
      <c r="K66" s="177">
        <f t="shared" ca="1" si="7"/>
        <v>4.96</v>
      </c>
      <c r="L66" s="177">
        <f t="shared" ca="1" si="8"/>
        <v>0</v>
      </c>
      <c r="M66" s="178">
        <f t="shared" ca="1" si="9"/>
        <v>361.3</v>
      </c>
      <c r="N66" s="176">
        <f t="shared" ca="1" si="10"/>
        <v>269.66000000000003</v>
      </c>
      <c r="O66" s="177">
        <f t="shared" ca="1" si="11"/>
        <v>86.68</v>
      </c>
      <c r="P66" s="177">
        <f t="shared" ca="1" si="12"/>
        <v>4.96</v>
      </c>
      <c r="Q66" s="177">
        <f t="shared" ca="1" si="13"/>
        <v>0</v>
      </c>
      <c r="R66" s="178">
        <f t="shared" ca="1" si="14"/>
        <v>361.3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361.3</v>
      </c>
      <c r="I67" s="180">
        <f t="shared" ca="1" si="5"/>
        <v>269.66000000000003</v>
      </c>
      <c r="J67" s="177">
        <f t="shared" ca="1" si="6"/>
        <v>86.68</v>
      </c>
      <c r="K67" s="177">
        <f t="shared" ca="1" si="7"/>
        <v>4.96</v>
      </c>
      <c r="L67" s="177">
        <f t="shared" ca="1" si="8"/>
        <v>0</v>
      </c>
      <c r="M67" s="178">
        <f t="shared" ca="1" si="9"/>
        <v>361.3</v>
      </c>
      <c r="N67" s="176">
        <f t="shared" ca="1" si="10"/>
        <v>269.66000000000003</v>
      </c>
      <c r="O67" s="177">
        <f t="shared" ca="1" si="11"/>
        <v>86.68</v>
      </c>
      <c r="P67" s="177">
        <f t="shared" ca="1" si="12"/>
        <v>4.96</v>
      </c>
      <c r="Q67" s="177">
        <f t="shared" ca="1" si="13"/>
        <v>0</v>
      </c>
      <c r="R67" s="178">
        <f t="shared" ca="1" si="14"/>
        <v>361.3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361.3</v>
      </c>
      <c r="I68" s="180">
        <f t="shared" ref="I68:I98" ca="1" si="20">INDIRECT("BRPL_EOD!" &amp; $V$3 &amp; X68)</f>
        <v>269.66000000000003</v>
      </c>
      <c r="J68" s="177">
        <f t="shared" ref="J68:J98" ca="1" si="21">INDIRECT("BYPL_EOD!" &amp; $V$3 &amp; X68)</f>
        <v>86.68</v>
      </c>
      <c r="K68" s="177">
        <f t="shared" ref="K68:K98" ca="1" si="22">INDIRECT("TPDDL_EOD!" &amp; $V$3 &amp; X68)</f>
        <v>4.96</v>
      </c>
      <c r="L68" s="177">
        <f t="shared" ref="L68:L98" ca="1" si="23">INDIRECT("NDMC_EOD!" &amp; $V$3 &amp; X68)</f>
        <v>0</v>
      </c>
      <c r="M68" s="178">
        <f t="shared" ref="M68:M98" ca="1" si="24">SUM(I68:L68)</f>
        <v>361.3</v>
      </c>
      <c r="N68" s="176">
        <f t="shared" ref="N68:N98" ca="1" si="25">INDIRECT("BRPL_ISGS_exbus!" &amp; $V$3 &amp; X68)</f>
        <v>269.66000000000003</v>
      </c>
      <c r="O68" s="177">
        <f t="shared" ref="O68:O98" ca="1" si="26">INDIRECT("BYPL_ISGS_exbus!" &amp; $V$3 &amp; X68)</f>
        <v>86.68</v>
      </c>
      <c r="P68" s="177">
        <f t="shared" ref="P68:P98" ca="1" si="27">INDIRECT("TPDDL_ISGS_exbus!" &amp; $V$3 &amp; X68)</f>
        <v>4.96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361.3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361.3</v>
      </c>
      <c r="I69" s="180">
        <f t="shared" ca="1" si="20"/>
        <v>269.66000000000003</v>
      </c>
      <c r="J69" s="177">
        <f t="shared" ca="1" si="21"/>
        <v>86.68</v>
      </c>
      <c r="K69" s="177">
        <f t="shared" ca="1" si="22"/>
        <v>4.96</v>
      </c>
      <c r="L69" s="177">
        <f t="shared" ca="1" si="23"/>
        <v>0</v>
      </c>
      <c r="M69" s="178">
        <f t="shared" ca="1" si="24"/>
        <v>361.3</v>
      </c>
      <c r="N69" s="176">
        <f t="shared" ca="1" si="25"/>
        <v>269.66000000000003</v>
      </c>
      <c r="O69" s="177">
        <f t="shared" ca="1" si="26"/>
        <v>86.68</v>
      </c>
      <c r="P69" s="177">
        <f t="shared" ca="1" si="27"/>
        <v>4.96</v>
      </c>
      <c r="Q69" s="177">
        <f t="shared" ca="1" si="28"/>
        <v>0</v>
      </c>
      <c r="R69" s="178">
        <f t="shared" ca="1" si="29"/>
        <v>361.3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361.3</v>
      </c>
      <c r="I70" s="180">
        <f t="shared" ca="1" si="20"/>
        <v>269.66000000000003</v>
      </c>
      <c r="J70" s="177">
        <f t="shared" ca="1" si="21"/>
        <v>86.68</v>
      </c>
      <c r="K70" s="177">
        <f t="shared" ca="1" si="22"/>
        <v>4.96</v>
      </c>
      <c r="L70" s="177">
        <f t="shared" ca="1" si="23"/>
        <v>0</v>
      </c>
      <c r="M70" s="178">
        <f t="shared" ca="1" si="24"/>
        <v>361.3</v>
      </c>
      <c r="N70" s="176">
        <f t="shared" ca="1" si="25"/>
        <v>269.66000000000003</v>
      </c>
      <c r="O70" s="177">
        <f t="shared" ca="1" si="26"/>
        <v>86.68</v>
      </c>
      <c r="P70" s="177">
        <f t="shared" ca="1" si="27"/>
        <v>4.96</v>
      </c>
      <c r="Q70" s="177">
        <f t="shared" ca="1" si="28"/>
        <v>0</v>
      </c>
      <c r="R70" s="178">
        <f t="shared" ca="1" si="29"/>
        <v>361.3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361.3</v>
      </c>
      <c r="I71" s="180">
        <f t="shared" ca="1" si="20"/>
        <v>269.66000000000003</v>
      </c>
      <c r="J71" s="177">
        <f t="shared" ca="1" si="21"/>
        <v>86.68</v>
      </c>
      <c r="K71" s="177">
        <f t="shared" ca="1" si="22"/>
        <v>4.96</v>
      </c>
      <c r="L71" s="177">
        <f t="shared" ca="1" si="23"/>
        <v>0</v>
      </c>
      <c r="M71" s="178">
        <f t="shared" ca="1" si="24"/>
        <v>361.3</v>
      </c>
      <c r="N71" s="176">
        <f t="shared" ca="1" si="25"/>
        <v>269.66000000000003</v>
      </c>
      <c r="O71" s="177">
        <f t="shared" ca="1" si="26"/>
        <v>86.68</v>
      </c>
      <c r="P71" s="177">
        <f t="shared" ca="1" si="27"/>
        <v>4.96</v>
      </c>
      <c r="Q71" s="177">
        <f t="shared" ca="1" si="28"/>
        <v>0</v>
      </c>
      <c r="R71" s="178">
        <f t="shared" ca="1" si="29"/>
        <v>361.3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399.21</v>
      </c>
      <c r="I72" s="180">
        <f t="shared" ca="1" si="20"/>
        <v>307.70999999999998</v>
      </c>
      <c r="J72" s="177">
        <f t="shared" ca="1" si="21"/>
        <v>86.54</v>
      </c>
      <c r="K72" s="177">
        <f t="shared" ca="1" si="22"/>
        <v>4.95</v>
      </c>
      <c r="L72" s="177">
        <f t="shared" ca="1" si="23"/>
        <v>0</v>
      </c>
      <c r="M72" s="178">
        <f t="shared" ca="1" si="24"/>
        <v>399.2</v>
      </c>
      <c r="N72" s="176">
        <f t="shared" ca="1" si="25"/>
        <v>307.71770816633261</v>
      </c>
      <c r="O72" s="177">
        <f t="shared" ca="1" si="26"/>
        <v>86.54216783567135</v>
      </c>
      <c r="P72" s="177">
        <f t="shared" ca="1" si="27"/>
        <v>4.9501239979959921</v>
      </c>
      <c r="Q72" s="177">
        <f t="shared" ca="1" si="28"/>
        <v>0</v>
      </c>
      <c r="R72" s="178">
        <f t="shared" ca="1" si="29"/>
        <v>399.21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476.14</v>
      </c>
      <c r="I73" s="180">
        <f t="shared" ca="1" si="20"/>
        <v>384.64</v>
      </c>
      <c r="J73" s="177">
        <f t="shared" ca="1" si="21"/>
        <v>86.54</v>
      </c>
      <c r="K73" s="177">
        <f t="shared" ca="1" si="22"/>
        <v>4.95</v>
      </c>
      <c r="L73" s="177">
        <f t="shared" ca="1" si="23"/>
        <v>0</v>
      </c>
      <c r="M73" s="178">
        <f t="shared" ca="1" si="24"/>
        <v>476.13</v>
      </c>
      <c r="N73" s="176">
        <f t="shared" ca="1" si="25"/>
        <v>384.64807846596517</v>
      </c>
      <c r="O73" s="177">
        <f t="shared" ca="1" si="26"/>
        <v>86.541817570831498</v>
      </c>
      <c r="P73" s="177">
        <f t="shared" ca="1" si="27"/>
        <v>4.9501039632033272</v>
      </c>
      <c r="Q73" s="177">
        <f t="shared" ca="1" si="28"/>
        <v>0</v>
      </c>
      <c r="R73" s="178">
        <f t="shared" ca="1" si="29"/>
        <v>476.14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586.95000000000005</v>
      </c>
      <c r="I74" s="180">
        <f t="shared" ca="1" si="20"/>
        <v>423.67</v>
      </c>
      <c r="J74" s="177">
        <f t="shared" ca="1" si="21"/>
        <v>154.47</v>
      </c>
      <c r="K74" s="177">
        <f t="shared" ca="1" si="22"/>
        <v>8.8000000000000007</v>
      </c>
      <c r="L74" s="177">
        <f t="shared" ca="1" si="23"/>
        <v>0</v>
      </c>
      <c r="M74" s="178">
        <f t="shared" ca="1" si="24"/>
        <v>586.93999999999994</v>
      </c>
      <c r="N74" s="176">
        <f t="shared" ca="1" si="25"/>
        <v>423.6772182846629</v>
      </c>
      <c r="O74" s="177">
        <f t="shared" ca="1" si="26"/>
        <v>154.47263178519103</v>
      </c>
      <c r="P74" s="177">
        <f t="shared" ca="1" si="27"/>
        <v>8.8001499301461834</v>
      </c>
      <c r="Q74" s="177">
        <f t="shared" ca="1" si="28"/>
        <v>0</v>
      </c>
      <c r="R74" s="178">
        <f t="shared" ca="1" si="29"/>
        <v>586.95000000000016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656.57</v>
      </c>
      <c r="I75" s="180">
        <f t="shared" ca="1" si="20"/>
        <v>489.8</v>
      </c>
      <c r="J75" s="177">
        <f t="shared" ca="1" si="21"/>
        <v>157.77000000000001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656.56000000000006</v>
      </c>
      <c r="N75" s="176">
        <f t="shared" ca="1" si="25"/>
        <v>489.80746009504082</v>
      </c>
      <c r="O75" s="177">
        <f t="shared" ca="1" si="26"/>
        <v>157.77240297916413</v>
      </c>
      <c r="P75" s="177">
        <f t="shared" ca="1" si="27"/>
        <v>8.9901369257950527</v>
      </c>
      <c r="Q75" s="177">
        <f t="shared" ca="1" si="28"/>
        <v>0</v>
      </c>
      <c r="R75" s="178">
        <f t="shared" ca="1" si="29"/>
        <v>656.56999999999994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656.57</v>
      </c>
      <c r="I76" s="180">
        <f t="shared" ca="1" si="20"/>
        <v>489.8</v>
      </c>
      <c r="J76" s="177">
        <f t="shared" ca="1" si="21"/>
        <v>157.77000000000001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656.56000000000006</v>
      </c>
      <c r="N76" s="176">
        <f t="shared" ca="1" si="25"/>
        <v>489.80746009504082</v>
      </c>
      <c r="O76" s="177">
        <f t="shared" ca="1" si="26"/>
        <v>157.77240297916413</v>
      </c>
      <c r="P76" s="177">
        <f t="shared" ca="1" si="27"/>
        <v>8.9901369257950527</v>
      </c>
      <c r="Q76" s="177">
        <f t="shared" ca="1" si="28"/>
        <v>0</v>
      </c>
      <c r="R76" s="178">
        <f t="shared" ca="1" si="29"/>
        <v>656.56999999999994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656.57</v>
      </c>
      <c r="I77" s="180">
        <f t="shared" ca="1" si="20"/>
        <v>489.8</v>
      </c>
      <c r="J77" s="177">
        <f t="shared" ca="1" si="21"/>
        <v>157.77000000000001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656.56000000000006</v>
      </c>
      <c r="N77" s="176">
        <f t="shared" ca="1" si="25"/>
        <v>489.80746009504082</v>
      </c>
      <c r="O77" s="177">
        <f t="shared" ca="1" si="26"/>
        <v>157.77240297916413</v>
      </c>
      <c r="P77" s="177">
        <f t="shared" ca="1" si="27"/>
        <v>8.9901369257950527</v>
      </c>
      <c r="Q77" s="177">
        <f t="shared" ca="1" si="28"/>
        <v>0</v>
      </c>
      <c r="R77" s="178">
        <f t="shared" ca="1" si="29"/>
        <v>656.56999999999994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656.57</v>
      </c>
      <c r="I78" s="180">
        <f t="shared" ca="1" si="20"/>
        <v>489.8</v>
      </c>
      <c r="J78" s="177">
        <f t="shared" ca="1" si="21"/>
        <v>157.77000000000001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656.56000000000006</v>
      </c>
      <c r="N78" s="176">
        <f t="shared" ca="1" si="25"/>
        <v>489.80746009504082</v>
      </c>
      <c r="O78" s="177">
        <f t="shared" ca="1" si="26"/>
        <v>157.77240297916413</v>
      </c>
      <c r="P78" s="177">
        <f t="shared" ca="1" si="27"/>
        <v>8.9901369257950527</v>
      </c>
      <c r="Q78" s="177">
        <f t="shared" ca="1" si="28"/>
        <v>0</v>
      </c>
      <c r="R78" s="178">
        <f t="shared" ca="1" si="29"/>
        <v>656.56999999999994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656.57</v>
      </c>
      <c r="I79" s="180">
        <f t="shared" ca="1" si="20"/>
        <v>489.8</v>
      </c>
      <c r="J79" s="177">
        <f t="shared" ca="1" si="21"/>
        <v>157.77000000000001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656.56000000000006</v>
      </c>
      <c r="N79" s="176">
        <f t="shared" ca="1" si="25"/>
        <v>489.80746009504082</v>
      </c>
      <c r="O79" s="177">
        <f t="shared" ca="1" si="26"/>
        <v>157.77240297916413</v>
      </c>
      <c r="P79" s="177">
        <f t="shared" ca="1" si="27"/>
        <v>8.9901369257950527</v>
      </c>
      <c r="Q79" s="177">
        <f t="shared" ca="1" si="28"/>
        <v>0</v>
      </c>
      <c r="R79" s="178">
        <f t="shared" ca="1" si="29"/>
        <v>656.56999999999994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656.57</v>
      </c>
      <c r="I80" s="180">
        <f t="shared" ca="1" si="20"/>
        <v>489.8</v>
      </c>
      <c r="J80" s="177">
        <f t="shared" ca="1" si="21"/>
        <v>157.77000000000001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656.56000000000006</v>
      </c>
      <c r="N80" s="176">
        <f t="shared" ca="1" si="25"/>
        <v>489.80746009504082</v>
      </c>
      <c r="O80" s="177">
        <f t="shared" ca="1" si="26"/>
        <v>157.77240297916413</v>
      </c>
      <c r="P80" s="177">
        <f t="shared" ca="1" si="27"/>
        <v>8.9901369257950527</v>
      </c>
      <c r="Q80" s="177">
        <f t="shared" ca="1" si="28"/>
        <v>0</v>
      </c>
      <c r="R80" s="178">
        <f t="shared" ca="1" si="29"/>
        <v>656.56999999999994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656.57</v>
      </c>
      <c r="I81" s="180">
        <f t="shared" ca="1" si="20"/>
        <v>489.8</v>
      </c>
      <c r="J81" s="177">
        <f t="shared" ca="1" si="21"/>
        <v>157.77000000000001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656.56000000000006</v>
      </c>
      <c r="N81" s="176">
        <f t="shared" ca="1" si="25"/>
        <v>489.80746009504082</v>
      </c>
      <c r="O81" s="177">
        <f t="shared" ca="1" si="26"/>
        <v>157.77240297916413</v>
      </c>
      <c r="P81" s="177">
        <f t="shared" ca="1" si="27"/>
        <v>8.9901369257950527</v>
      </c>
      <c r="Q81" s="177">
        <f t="shared" ca="1" si="28"/>
        <v>0</v>
      </c>
      <c r="R81" s="178">
        <f t="shared" ca="1" si="29"/>
        <v>656.56999999999994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652.53</v>
      </c>
      <c r="I82" s="180">
        <f t="shared" ca="1" si="20"/>
        <v>489.8</v>
      </c>
      <c r="J82" s="177">
        <f t="shared" ca="1" si="21"/>
        <v>157.77000000000001</v>
      </c>
      <c r="K82" s="177">
        <f t="shared" ca="1" si="22"/>
        <v>4.95</v>
      </c>
      <c r="L82" s="177">
        <f t="shared" ca="1" si="23"/>
        <v>0</v>
      </c>
      <c r="M82" s="178">
        <f t="shared" ca="1" si="24"/>
        <v>652.5200000000001</v>
      </c>
      <c r="N82" s="176">
        <f t="shared" ca="1" si="25"/>
        <v>489.80750628333226</v>
      </c>
      <c r="O82" s="177">
        <f t="shared" ca="1" si="26"/>
        <v>157.77241785692391</v>
      </c>
      <c r="P82" s="177">
        <f t="shared" ca="1" si="27"/>
        <v>4.9500758597437615</v>
      </c>
      <c r="Q82" s="177">
        <f t="shared" ca="1" si="28"/>
        <v>0</v>
      </c>
      <c r="R82" s="178">
        <f t="shared" ca="1" si="29"/>
        <v>652.52999999999986</v>
      </c>
      <c r="W82" s="47"/>
      <c r="X82" s="47">
        <v>82</v>
      </c>
    </row>
    <row r="83" spans="1:24">
      <c r="A83" s="62" t="s">
        <v>125</v>
      </c>
      <c r="B83" s="171">
        <f t="shared" ca="1" si="18"/>
        <v>682.78</v>
      </c>
      <c r="C83" s="176">
        <f t="shared" ca="1" si="19"/>
        <v>509.35387999999989</v>
      </c>
      <c r="D83" s="177">
        <f t="shared" ca="1" si="19"/>
        <v>164.07203400000003</v>
      </c>
      <c r="E83" s="177">
        <f t="shared" ca="1" si="19"/>
        <v>9.3540860000000006</v>
      </c>
      <c r="F83" s="178">
        <f t="shared" ca="1" si="19"/>
        <v>0</v>
      </c>
      <c r="G83" s="179">
        <f t="shared" ca="1" si="16"/>
        <v>0</v>
      </c>
      <c r="H83" s="179">
        <f t="shared" ca="1" si="17"/>
        <v>595.44000000000005</v>
      </c>
      <c r="I83" s="180">
        <f t="shared" ca="1" si="20"/>
        <v>432.72</v>
      </c>
      <c r="J83" s="177">
        <f t="shared" ca="1" si="21"/>
        <v>157.77000000000001</v>
      </c>
      <c r="K83" s="177">
        <f t="shared" ca="1" si="22"/>
        <v>4.95</v>
      </c>
      <c r="L83" s="177">
        <f t="shared" ca="1" si="23"/>
        <v>0</v>
      </c>
      <c r="M83" s="178">
        <f t="shared" ca="1" si="24"/>
        <v>595.44000000000005</v>
      </c>
      <c r="N83" s="176">
        <f t="shared" ca="1" si="25"/>
        <v>432.72</v>
      </c>
      <c r="O83" s="177">
        <f t="shared" ca="1" si="26"/>
        <v>157.77000000000001</v>
      </c>
      <c r="P83" s="177">
        <f t="shared" ca="1" si="27"/>
        <v>4.95</v>
      </c>
      <c r="Q83" s="177">
        <f t="shared" ca="1" si="28"/>
        <v>0</v>
      </c>
      <c r="R83" s="178">
        <f t="shared" ca="1" si="29"/>
        <v>595.44000000000005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595.53</v>
      </c>
      <c r="I84" s="180">
        <f t="shared" ca="1" si="20"/>
        <v>432.72</v>
      </c>
      <c r="J84" s="177">
        <f t="shared" ca="1" si="21"/>
        <v>157.86000000000001</v>
      </c>
      <c r="K84" s="177">
        <f t="shared" ca="1" si="22"/>
        <v>4.95</v>
      </c>
      <c r="L84" s="177">
        <f t="shared" ca="1" si="23"/>
        <v>0</v>
      </c>
      <c r="M84" s="178">
        <f t="shared" ca="1" si="24"/>
        <v>595.53000000000009</v>
      </c>
      <c r="N84" s="176">
        <f t="shared" ca="1" si="25"/>
        <v>432.71999999999997</v>
      </c>
      <c r="O84" s="177">
        <f t="shared" ca="1" si="26"/>
        <v>157.85999999999999</v>
      </c>
      <c r="P84" s="177">
        <f t="shared" ca="1" si="27"/>
        <v>4.9499999999999993</v>
      </c>
      <c r="Q84" s="177">
        <f t="shared" ca="1" si="28"/>
        <v>0</v>
      </c>
      <c r="R84" s="178">
        <f t="shared" ca="1" si="29"/>
        <v>595.53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595.53</v>
      </c>
      <c r="I85" s="180">
        <f t="shared" ca="1" si="20"/>
        <v>432.72</v>
      </c>
      <c r="J85" s="177">
        <f t="shared" ca="1" si="21"/>
        <v>157.86000000000001</v>
      </c>
      <c r="K85" s="177">
        <f t="shared" ca="1" si="22"/>
        <v>4.95</v>
      </c>
      <c r="L85" s="177">
        <f t="shared" ca="1" si="23"/>
        <v>0</v>
      </c>
      <c r="M85" s="178">
        <f t="shared" ca="1" si="24"/>
        <v>595.53000000000009</v>
      </c>
      <c r="N85" s="176">
        <f t="shared" ca="1" si="25"/>
        <v>432.71999999999997</v>
      </c>
      <c r="O85" s="177">
        <f t="shared" ca="1" si="26"/>
        <v>157.85999999999999</v>
      </c>
      <c r="P85" s="177">
        <f t="shared" ca="1" si="27"/>
        <v>4.9499999999999993</v>
      </c>
      <c r="Q85" s="177">
        <f t="shared" ca="1" si="28"/>
        <v>0</v>
      </c>
      <c r="R85" s="178">
        <f t="shared" ca="1" si="29"/>
        <v>595.53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595.53</v>
      </c>
      <c r="I86" s="180">
        <f t="shared" ca="1" si="20"/>
        <v>432.72</v>
      </c>
      <c r="J86" s="177">
        <f t="shared" ca="1" si="21"/>
        <v>157.86000000000001</v>
      </c>
      <c r="K86" s="177">
        <f t="shared" ca="1" si="22"/>
        <v>4.95</v>
      </c>
      <c r="L86" s="177">
        <f t="shared" ca="1" si="23"/>
        <v>0</v>
      </c>
      <c r="M86" s="178">
        <f t="shared" ca="1" si="24"/>
        <v>595.53000000000009</v>
      </c>
      <c r="N86" s="176">
        <f t="shared" ca="1" si="25"/>
        <v>432.71999999999997</v>
      </c>
      <c r="O86" s="177">
        <f t="shared" ca="1" si="26"/>
        <v>157.85999999999999</v>
      </c>
      <c r="P86" s="177">
        <f t="shared" ca="1" si="27"/>
        <v>4.9499999999999993</v>
      </c>
      <c r="Q86" s="177">
        <f t="shared" ca="1" si="28"/>
        <v>0</v>
      </c>
      <c r="R86" s="178">
        <f t="shared" ca="1" si="29"/>
        <v>595.53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537.23</v>
      </c>
      <c r="I87" s="180">
        <f t="shared" ca="1" si="20"/>
        <v>400.77</v>
      </c>
      <c r="J87" s="177">
        <f t="shared" ca="1" si="21"/>
        <v>129.1</v>
      </c>
      <c r="K87" s="177">
        <f t="shared" ca="1" si="22"/>
        <v>7.36</v>
      </c>
      <c r="L87" s="177">
        <f t="shared" ca="1" si="23"/>
        <v>0</v>
      </c>
      <c r="M87" s="178">
        <f t="shared" ca="1" si="24"/>
        <v>537.23</v>
      </c>
      <c r="N87" s="176">
        <f t="shared" ca="1" si="25"/>
        <v>400.77</v>
      </c>
      <c r="O87" s="177">
        <f t="shared" ca="1" si="26"/>
        <v>129.1</v>
      </c>
      <c r="P87" s="177">
        <f t="shared" ca="1" si="27"/>
        <v>7.36</v>
      </c>
      <c r="Q87" s="177">
        <f t="shared" ca="1" si="28"/>
        <v>0</v>
      </c>
      <c r="R87" s="178">
        <f t="shared" ca="1" si="29"/>
        <v>537.23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433.23</v>
      </c>
      <c r="I88" s="180">
        <f t="shared" ca="1" si="20"/>
        <v>307.97000000000003</v>
      </c>
      <c r="J88" s="177">
        <f t="shared" ca="1" si="21"/>
        <v>120.3</v>
      </c>
      <c r="K88" s="177">
        <f t="shared" ca="1" si="22"/>
        <v>4.96</v>
      </c>
      <c r="L88" s="177">
        <f t="shared" ca="1" si="23"/>
        <v>0</v>
      </c>
      <c r="M88" s="178">
        <f t="shared" ca="1" si="24"/>
        <v>433.23</v>
      </c>
      <c r="N88" s="176">
        <f t="shared" ca="1" si="25"/>
        <v>307.97000000000003</v>
      </c>
      <c r="O88" s="177">
        <f t="shared" ca="1" si="26"/>
        <v>120.3</v>
      </c>
      <c r="P88" s="177">
        <f t="shared" ca="1" si="27"/>
        <v>4.96</v>
      </c>
      <c r="Q88" s="177">
        <f t="shared" ca="1" si="28"/>
        <v>0</v>
      </c>
      <c r="R88" s="178">
        <f t="shared" ca="1" si="29"/>
        <v>433.23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413.63</v>
      </c>
      <c r="I89" s="180">
        <f t="shared" ca="1" si="20"/>
        <v>288.48</v>
      </c>
      <c r="J89" s="177">
        <f t="shared" ca="1" si="21"/>
        <v>120.2</v>
      </c>
      <c r="K89" s="177">
        <f t="shared" ca="1" si="22"/>
        <v>4.95</v>
      </c>
      <c r="L89" s="177">
        <f t="shared" ca="1" si="23"/>
        <v>0</v>
      </c>
      <c r="M89" s="178">
        <f t="shared" ca="1" si="24"/>
        <v>413.63</v>
      </c>
      <c r="N89" s="176">
        <f t="shared" ca="1" si="25"/>
        <v>288.48</v>
      </c>
      <c r="O89" s="177">
        <f t="shared" ca="1" si="26"/>
        <v>120.2</v>
      </c>
      <c r="P89" s="177">
        <f t="shared" ca="1" si="27"/>
        <v>4.95</v>
      </c>
      <c r="Q89" s="177">
        <f t="shared" ca="1" si="28"/>
        <v>0</v>
      </c>
      <c r="R89" s="178">
        <f t="shared" ca="1" si="29"/>
        <v>413.63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413.63</v>
      </c>
      <c r="I90" s="180">
        <f t="shared" ca="1" si="20"/>
        <v>288.48</v>
      </c>
      <c r="J90" s="177">
        <f t="shared" ca="1" si="21"/>
        <v>120.2</v>
      </c>
      <c r="K90" s="177">
        <f t="shared" ca="1" si="22"/>
        <v>4.95</v>
      </c>
      <c r="L90" s="177">
        <f t="shared" ca="1" si="23"/>
        <v>0</v>
      </c>
      <c r="M90" s="178">
        <f t="shared" ca="1" si="24"/>
        <v>413.63</v>
      </c>
      <c r="N90" s="176">
        <f t="shared" ca="1" si="25"/>
        <v>288.48</v>
      </c>
      <c r="O90" s="177">
        <f t="shared" ca="1" si="26"/>
        <v>120.2</v>
      </c>
      <c r="P90" s="177">
        <f t="shared" ca="1" si="27"/>
        <v>4.95</v>
      </c>
      <c r="Q90" s="177">
        <f t="shared" ca="1" si="28"/>
        <v>0</v>
      </c>
      <c r="R90" s="178">
        <f t="shared" ca="1" si="29"/>
        <v>413.63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360.95</v>
      </c>
      <c r="I91" s="180">
        <f t="shared" ca="1" si="20"/>
        <v>270.12</v>
      </c>
      <c r="J91" s="177">
        <f t="shared" ca="1" si="21"/>
        <v>85.86</v>
      </c>
      <c r="K91" s="177">
        <f t="shared" ca="1" si="22"/>
        <v>4.97</v>
      </c>
      <c r="L91" s="177">
        <f t="shared" ca="1" si="23"/>
        <v>0</v>
      </c>
      <c r="M91" s="178">
        <f t="shared" ca="1" si="24"/>
        <v>360.95000000000005</v>
      </c>
      <c r="N91" s="176">
        <f t="shared" ca="1" si="25"/>
        <v>270.11999999999995</v>
      </c>
      <c r="O91" s="177">
        <f t="shared" ca="1" si="26"/>
        <v>85.859999999999985</v>
      </c>
      <c r="P91" s="177">
        <f t="shared" ca="1" si="27"/>
        <v>4.9699999999999989</v>
      </c>
      <c r="Q91" s="177">
        <f t="shared" ca="1" si="28"/>
        <v>0</v>
      </c>
      <c r="R91" s="178">
        <f t="shared" ca="1" si="29"/>
        <v>360.94999999999993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359.78</v>
      </c>
      <c r="I92" s="180">
        <f t="shared" ca="1" si="20"/>
        <v>269.25</v>
      </c>
      <c r="J92" s="177">
        <f t="shared" ca="1" si="21"/>
        <v>85.58</v>
      </c>
      <c r="K92" s="177">
        <f t="shared" ca="1" si="22"/>
        <v>4.95</v>
      </c>
      <c r="L92" s="177">
        <f t="shared" ca="1" si="23"/>
        <v>0</v>
      </c>
      <c r="M92" s="178">
        <f t="shared" ca="1" si="24"/>
        <v>359.78</v>
      </c>
      <c r="N92" s="176">
        <f t="shared" ca="1" si="25"/>
        <v>269.25</v>
      </c>
      <c r="O92" s="177">
        <f t="shared" ca="1" si="26"/>
        <v>85.58</v>
      </c>
      <c r="P92" s="177">
        <f t="shared" ca="1" si="27"/>
        <v>4.95</v>
      </c>
      <c r="Q92" s="177">
        <f t="shared" ca="1" si="28"/>
        <v>0</v>
      </c>
      <c r="R92" s="178">
        <f t="shared" ca="1" si="29"/>
        <v>359.78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359.78</v>
      </c>
      <c r="I93" s="180">
        <f t="shared" ca="1" si="20"/>
        <v>269.25</v>
      </c>
      <c r="J93" s="177">
        <f t="shared" ca="1" si="21"/>
        <v>85.58</v>
      </c>
      <c r="K93" s="177">
        <f t="shared" ca="1" si="22"/>
        <v>4.95</v>
      </c>
      <c r="L93" s="177">
        <f t="shared" ca="1" si="23"/>
        <v>0</v>
      </c>
      <c r="M93" s="178">
        <f t="shared" ca="1" si="24"/>
        <v>359.78</v>
      </c>
      <c r="N93" s="176">
        <f t="shared" ca="1" si="25"/>
        <v>269.25</v>
      </c>
      <c r="O93" s="177">
        <f t="shared" ca="1" si="26"/>
        <v>85.58</v>
      </c>
      <c r="P93" s="177">
        <f t="shared" ca="1" si="27"/>
        <v>4.95</v>
      </c>
      <c r="Q93" s="177">
        <f t="shared" ca="1" si="28"/>
        <v>0</v>
      </c>
      <c r="R93" s="178">
        <f t="shared" ca="1" si="29"/>
        <v>359.78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359.78</v>
      </c>
      <c r="I94" s="180">
        <f t="shared" ca="1" si="20"/>
        <v>269.25</v>
      </c>
      <c r="J94" s="177">
        <f t="shared" ca="1" si="21"/>
        <v>85.58</v>
      </c>
      <c r="K94" s="177">
        <f t="shared" ca="1" si="22"/>
        <v>4.95</v>
      </c>
      <c r="L94" s="177">
        <f t="shared" ca="1" si="23"/>
        <v>0</v>
      </c>
      <c r="M94" s="178">
        <f t="shared" ca="1" si="24"/>
        <v>359.78</v>
      </c>
      <c r="N94" s="176">
        <f t="shared" ca="1" si="25"/>
        <v>269.25</v>
      </c>
      <c r="O94" s="177">
        <f t="shared" ca="1" si="26"/>
        <v>85.58</v>
      </c>
      <c r="P94" s="177">
        <f t="shared" ca="1" si="27"/>
        <v>4.95</v>
      </c>
      <c r="Q94" s="177">
        <f t="shared" ca="1" si="28"/>
        <v>0</v>
      </c>
      <c r="R94" s="178">
        <f t="shared" ca="1" si="29"/>
        <v>359.78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359.78</v>
      </c>
      <c r="I95" s="180">
        <f t="shared" ca="1" si="20"/>
        <v>269.25</v>
      </c>
      <c r="J95" s="177">
        <f t="shared" ca="1" si="21"/>
        <v>85.58</v>
      </c>
      <c r="K95" s="177">
        <f t="shared" ca="1" si="22"/>
        <v>4.95</v>
      </c>
      <c r="L95" s="177">
        <f t="shared" ca="1" si="23"/>
        <v>0</v>
      </c>
      <c r="M95" s="178">
        <f t="shared" ca="1" si="24"/>
        <v>359.78</v>
      </c>
      <c r="N95" s="176">
        <f t="shared" ca="1" si="25"/>
        <v>269.25</v>
      </c>
      <c r="O95" s="177">
        <f t="shared" ca="1" si="26"/>
        <v>85.58</v>
      </c>
      <c r="P95" s="177">
        <f t="shared" ca="1" si="27"/>
        <v>4.95</v>
      </c>
      <c r="Q95" s="177">
        <f t="shared" ca="1" si="28"/>
        <v>0</v>
      </c>
      <c r="R95" s="178">
        <f t="shared" ca="1" si="29"/>
        <v>359.78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359.78</v>
      </c>
      <c r="I96" s="180">
        <f t="shared" ca="1" si="20"/>
        <v>269.25</v>
      </c>
      <c r="J96" s="177">
        <f t="shared" ca="1" si="21"/>
        <v>85.58</v>
      </c>
      <c r="K96" s="177">
        <f t="shared" ca="1" si="22"/>
        <v>4.95</v>
      </c>
      <c r="L96" s="177">
        <f t="shared" ca="1" si="23"/>
        <v>0</v>
      </c>
      <c r="M96" s="178">
        <f t="shared" ca="1" si="24"/>
        <v>359.78</v>
      </c>
      <c r="N96" s="176">
        <f t="shared" ca="1" si="25"/>
        <v>269.25</v>
      </c>
      <c r="O96" s="177">
        <f t="shared" ca="1" si="26"/>
        <v>85.58</v>
      </c>
      <c r="P96" s="177">
        <f t="shared" ca="1" si="27"/>
        <v>4.95</v>
      </c>
      <c r="Q96" s="177">
        <f t="shared" ca="1" si="28"/>
        <v>0</v>
      </c>
      <c r="R96" s="178">
        <f t="shared" ca="1" si="29"/>
        <v>359.78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359.78</v>
      </c>
      <c r="I97" s="180">
        <f t="shared" ca="1" si="20"/>
        <v>269.25</v>
      </c>
      <c r="J97" s="177">
        <f t="shared" ca="1" si="21"/>
        <v>85.58</v>
      </c>
      <c r="K97" s="177">
        <f t="shared" ca="1" si="22"/>
        <v>4.95</v>
      </c>
      <c r="L97" s="177">
        <f t="shared" ca="1" si="23"/>
        <v>0</v>
      </c>
      <c r="M97" s="178">
        <f t="shared" ca="1" si="24"/>
        <v>359.78</v>
      </c>
      <c r="N97" s="176">
        <f t="shared" ca="1" si="25"/>
        <v>269.25</v>
      </c>
      <c r="O97" s="177">
        <f t="shared" ca="1" si="26"/>
        <v>85.58</v>
      </c>
      <c r="P97" s="177">
        <f t="shared" ca="1" si="27"/>
        <v>4.95</v>
      </c>
      <c r="Q97" s="177">
        <f t="shared" ca="1" si="28"/>
        <v>0</v>
      </c>
      <c r="R97" s="178">
        <f t="shared" ca="1" si="29"/>
        <v>359.78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359.78</v>
      </c>
      <c r="I98" s="185">
        <f t="shared" ca="1" si="20"/>
        <v>269.25</v>
      </c>
      <c r="J98" s="182">
        <f t="shared" ca="1" si="21"/>
        <v>85.58</v>
      </c>
      <c r="K98" s="182">
        <f t="shared" ca="1" si="22"/>
        <v>4.95</v>
      </c>
      <c r="L98" s="182">
        <f t="shared" ca="1" si="23"/>
        <v>0</v>
      </c>
      <c r="M98" s="183">
        <f t="shared" ca="1" si="24"/>
        <v>359.78</v>
      </c>
      <c r="N98" s="181">
        <f t="shared" ca="1" si="25"/>
        <v>269.25</v>
      </c>
      <c r="O98" s="182">
        <f t="shared" ca="1" si="26"/>
        <v>85.58</v>
      </c>
      <c r="P98" s="182">
        <f t="shared" ca="1" si="27"/>
        <v>4.95</v>
      </c>
      <c r="Q98" s="182">
        <f t="shared" ca="1" si="28"/>
        <v>0</v>
      </c>
      <c r="R98" s="183">
        <f t="shared" ca="1" si="29"/>
        <v>359.78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16.393427499999998</v>
      </c>
      <c r="C99" s="57">
        <f t="shared" ref="C99:R99" ca="1" si="30">SUM(C3:C98)/4000</f>
        <v>12.229496914999997</v>
      </c>
      <c r="D99" s="55">
        <f t="shared" ca="1" si="30"/>
        <v>3.9393406282499925</v>
      </c>
      <c r="E99" s="55">
        <f t="shared" ca="1" si="30"/>
        <v>0.22458995674999999</v>
      </c>
      <c r="F99" s="56">
        <f t="shared" ca="1" si="30"/>
        <v>0</v>
      </c>
      <c r="G99" s="60">
        <f t="shared" ca="1" si="30"/>
        <v>0</v>
      </c>
      <c r="H99" s="60">
        <f t="shared" ca="1" si="30"/>
        <v>10.689204999999998</v>
      </c>
      <c r="I99" s="168">
        <f t="shared" ca="1" si="30"/>
        <v>7.9918700000000005</v>
      </c>
      <c r="J99" s="55">
        <f t="shared" ca="1" si="30"/>
        <v>2.5608200000000023</v>
      </c>
      <c r="K99" s="55">
        <f t="shared" ca="1" si="30"/>
        <v>0.13635249999999999</v>
      </c>
      <c r="L99" s="55">
        <f t="shared" ca="1" si="30"/>
        <v>0</v>
      </c>
      <c r="M99" s="56">
        <f t="shared" ca="1" si="30"/>
        <v>10.689042499999992</v>
      </c>
      <c r="N99" s="57">
        <f t="shared" ca="1" si="30"/>
        <v>7.9919922779436252</v>
      </c>
      <c r="O99" s="55">
        <f t="shared" ca="1" si="30"/>
        <v>2.5608580775322931</v>
      </c>
      <c r="P99" s="55">
        <f t="shared" ca="1" si="30"/>
        <v>0.13635464452408552</v>
      </c>
      <c r="Q99" s="55">
        <f t="shared" ca="1" si="30"/>
        <v>0</v>
      </c>
      <c r="R99" s="56">
        <f t="shared" ca="1" si="30"/>
        <v>10.689204999999998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-7.4905370563556062E-3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1.4835189610877819E-3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-7.4905370563556062E-3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1.4835189610877819E-3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-7.4905370563556062E-3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1.4835189610877819E-3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-7.4905370563556062E-3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1.4835189610877819E-3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-7.4905370563556062E-3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1.4835189610877819E-3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-7.4905370563556062E-3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1.4835189610877819E-3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-7.4905370563556062E-3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1.4835189610877819E-3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-7.4905370563556062E-3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1.4835189610877819E-3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-7.4905370563556062E-3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1.4835189610877819E-3</v>
      </c>
      <c r="V11" s="25">
        <f>BRPL_EOD!V11-BRPL_ISGS_exbus!V11</f>
        <v>0</v>
      </c>
      <c r="W11" s="25">
        <f>BRPL_EOD!W11-BRPL_ISGS_exbus!W11</f>
        <v>-3.5968194574360624E-3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-7.4905370563556062E-3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1.4835189610877819E-3</v>
      </c>
      <c r="V12" s="25">
        <f>BRPL_EOD!V12-BRPL_ISGS_exbus!V12</f>
        <v>0</v>
      </c>
      <c r="W12" s="25">
        <f>BRPL_EOD!W12-BRPL_ISGS_exbus!W12</f>
        <v>-3.5968194574360624E-3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-7.4905370563556062E-3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1.4835189610877819E-3</v>
      </c>
      <c r="V13" s="25">
        <f>BRPL_EOD!V13-BRPL_ISGS_exbus!V13</f>
        <v>0</v>
      </c>
      <c r="W13" s="25">
        <f>BRPL_EOD!W13-BRPL_ISGS_exbus!W13</f>
        <v>-3.5968194574360624E-3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-7.4905370563556062E-3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1.4835189610877819E-3</v>
      </c>
      <c r="V14" s="25">
        <f>BRPL_EOD!V14-BRPL_ISGS_exbus!V14</f>
        <v>0</v>
      </c>
      <c r="W14" s="25">
        <f>BRPL_EOD!W14-BRPL_ISGS_exbus!W14</f>
        <v>-3.5968194574360624E-3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-7.4905370563556062E-3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1.4835189610877819E-3</v>
      </c>
      <c r="V15" s="25">
        <f>BRPL_EOD!V15-BRPL_ISGS_exbus!V15</f>
        <v>0</v>
      </c>
      <c r="W15" s="25">
        <f>BRPL_EOD!W15-BRPL_ISGS_exbus!W15</f>
        <v>-3.5968194574360624E-3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-7.4905370563556062E-3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1.4835189610877819E-3</v>
      </c>
      <c r="V16" s="25">
        <f>BRPL_EOD!V16-BRPL_ISGS_exbus!V16</f>
        <v>0</v>
      </c>
      <c r="W16" s="25">
        <f>BRPL_EOD!W16-BRPL_ISGS_exbus!W16</f>
        <v>-3.5968194574360624E-3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-7.4772514200844853E-3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1.4835189610877819E-3</v>
      </c>
      <c r="V17" s="25">
        <f>BRPL_EOD!V17-BRPL_ISGS_exbus!V17</f>
        <v>4.3411552346563909E-3</v>
      </c>
      <c r="W17" s="25">
        <f>BRPL_EOD!W17-BRPL_ISGS_exbus!W17</f>
        <v>-3.5968194574360624E-3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-7.4772514200844853E-3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1.4835189610877819E-3</v>
      </c>
      <c r="V18" s="25">
        <f>BRPL_EOD!V18-BRPL_ISGS_exbus!V18</f>
        <v>4.3411552346563909E-3</v>
      </c>
      <c r="W18" s="25">
        <f>BRPL_EOD!W18-BRPL_ISGS_exbus!W18</f>
        <v>-3.5968194574360624E-3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-7.4772514200844853E-3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4.3411552346563909E-3</v>
      </c>
      <c r="W19" s="25">
        <f>BRPL_EOD!W19-BRPL_ISGS_exbus!W19</f>
        <v>-3.5968194574360624E-3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-7.4772514200844853E-3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4.3411552346563909E-3</v>
      </c>
      <c r="W20" s="25">
        <f>BRPL_EOD!W20-BRPL_ISGS_exbus!W20</f>
        <v>-3.5968194574360624E-3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-7.4772514200844853E-3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4.3411552346563909E-3</v>
      </c>
      <c r="W21" s="25">
        <f>BRPL_EOD!W21-BRPL_ISGS_exbus!W21</f>
        <v>-3.5968194574360624E-3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-7.4772514200844853E-3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4.3411552346563909E-3</v>
      </c>
      <c r="W22" s="25">
        <f>BRPL_EOD!W22-BRPL_ISGS_exbus!W22</f>
        <v>-3.5968194574360624E-3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-7.4772514200844853E-3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3.6247174076864397E-3</v>
      </c>
      <c r="W23" s="25">
        <f>BRPL_EOD!W23-BRPL_ISGS_exbus!W23</f>
        <v>-3.5968194574360624E-3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-7.4772514200844853E-3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3.6247174076864397E-3</v>
      </c>
      <c r="W24" s="25">
        <f>BRPL_EOD!W24-BRPL_ISGS_exbus!W24</f>
        <v>-3.5968194574360624E-3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-7.4772514200844853E-3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3.6336779911358974E-3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3.6247174076864397E-3</v>
      </c>
      <c r="W25" s="25">
        <f>BRPL_EOD!W25-BRPL_ISGS_exbus!W25</f>
        <v>-3.5968194574360624E-3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-7.7081663326339367E-3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5.0953058321461242E-3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-5.0956295271475938E-3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-8.038841611096359E-3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5.0953058321461242E-3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4.3904831984278303E-3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8.7826086956539484E-3</v>
      </c>
      <c r="X28" s="25">
        <f>BRPL_EOD!X28-BRPL_ISGS_exbus!X28</f>
        <v>-4.3920056101072191E-3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4.3904831984278303E-3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-4.3920056101072191E-3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-7.5062833322476763E-3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4.3904831984278303E-3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-4.3920056101072191E-3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-7.4600950408125755E-3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4.3904831984278303E-3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-4.3920056101072191E-3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-7.4600950408125755E-3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4.3904831984278303E-3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-4.3920056101072191E-3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-7.4600950408125755E-3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4.3904831984278303E-3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-4.3920056101072191E-3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-7.460056355114375E-3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4.3904831984278303E-3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-4.3920056101072191E-3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-7.4600950408125755E-3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4.3904831984278303E-3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-4.3920056101072191E-3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-7.460056355114375E-3</v>
      </c>
      <c r="L36" s="25">
        <f>BRPL_EOD!L36-BRPL_ISGS_exbus!L36</f>
        <v>1.6201686903372092E-4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4.3904831984278303E-3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1.4830403565220251E-3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-4.3920056101072191E-3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-7.4600950408125755E-3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4.3904831984278303E-3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-4.3920056101072191E-3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-7.4600950408125755E-3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4.3904831984278303E-3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-4.3920056101072191E-3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-7.2182558217264159E-3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4.3904831984278303E-3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1.4833617747527228E-3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-4.3920056101072191E-3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4.3904831984278303E-3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1.4831579805942852E-3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-4.3920056101072191E-3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-7.8626328700011072E-3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4.3904831984278303E-3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1.4833619746923432E-3</v>
      </c>
      <c r="V41" s="25">
        <f>BRPL_EOD!V41-BRPL_ISGS_exbus!V41</f>
        <v>4.3910088865661834E-3</v>
      </c>
      <c r="W41" s="25">
        <f>BRPL_EOD!W41-BRPL_ISGS_exbus!W41</f>
        <v>0</v>
      </c>
      <c r="X41" s="25">
        <f>BRPL_EOD!X41-BRPL_ISGS_exbus!X41</f>
        <v>-4.3920056101072191E-3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-7.5921783298440459E-3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4.3904831984278303E-3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4.3910088865661834E-3</v>
      </c>
      <c r="W42" s="25">
        <f>BRPL_EOD!W42-BRPL_ISGS_exbus!W42</f>
        <v>0</v>
      </c>
      <c r="X42" s="25">
        <f>BRPL_EOD!X42-BRPL_ISGS_exbus!X42</f>
        <v>-4.3920056101072191E-3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-7.7081663326339367E-3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4.9777530589523167E-3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-4.3920056101072191E-3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-7.7081663326339367E-3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5.9030982201733195E-3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-7.7081663326339367E-3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5.9030982201733195E-3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5.7731958762889946E-3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-7.8134932963394021E-3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5.9030982201733195E-3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5.7731958762889946E-3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-7.8626328700011072E-3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5.9030982201733195E-3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5.7731958762889946E-3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-7.7081663326339367E-3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5.9030982201733195E-3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5.7731958762889946E-3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5.7731958762889946E-3</v>
      </c>
      <c r="W49" s="25">
        <f>BRPL_EOD!W49-BRPL_ISGS_exbus!W49</f>
        <v>0</v>
      </c>
      <c r="X49" s="25">
        <f>BRPL_EOD!X49-BRPL_ISGS_exbus!X49</f>
        <v>-5.860150236486561E-3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5.7731958762889946E-3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-7.4637540542994429E-3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1.4832813053047289E-3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-7.4637540542994429E-3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-7.4637540542994429E-3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-7.4637540542994429E-3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-7.4637540542994429E-3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-7.4637540542994429E-3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-7.4637540542994429E-3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-7.4637540542994429E-3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1.9757702662275278E-3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-3.5007115267333688E-3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-7.4637540542994429E-3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-3.5007115267333688E-3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-7.4637540542994429E-3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-3.5007115267333688E-3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-7.4637540542994429E-3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1.4831866658866488E-3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-3.5007115267333688E-3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-3.5007115267333688E-3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-1.4830450396132733E-3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-3.5007115267333688E-3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-3.5007115267333688E-3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-3.5007115267333688E-3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-7.7081663326339367E-3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-8.0784659651840229E-3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-4.3962848297214308E-3</v>
      </c>
      <c r="R73" s="25">
        <f>BRPL_EOD!R73-BRPL_ISGS_exbus!R73</f>
        <v>4.3916196615647607E-3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-7.2182846628834341E-3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4.3904831984278303E-3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-7.4600950408125755E-3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4.3904831984278303E-3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-7.4600950408125755E-3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4.3904831984278303E-3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-7.4600950408125755E-3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4.3904831984278303E-3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-7.4600950408125755E-3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4.3904831984278303E-3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-1.4831552999083897E-3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-7.4600950408125755E-3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4.3904831984278303E-3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1.4833986541518129E-3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-7.4600950408125755E-3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4.3904831984278303E-3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1.4834016558111784E-3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-7.4600950408125755E-3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4.3904831984278303E-3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-7.5062833322476763E-3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4.3904831984278303E-3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4.3904831984278303E-3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-4.3920056101072191E-3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4.3904831984278303E-3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-4.3920056101072191E-3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4.3904831984278303E-3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-4.3920056101072191E-3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4.3904831984278303E-3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-4.3920056101072191E-3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-4.3920056101072191E-3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5.0953058321461242E-3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-4.3920056101072191E-3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5.0953058321461242E-3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-4.3920056101072191E-3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5.0953058321461242E-3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-4.3920056101072191E-3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5.0953058321461242E-3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-4.3920056101072191E-3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5.0953058321461242E-3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-4.3920056101072191E-3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3.6336779911358974E-3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5.1131872080496521E-3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3.6336779911358974E-3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5.1131872080496521E-3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4.3411552346563909E-3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4.3411552346563909E-3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4.3411552346563909E-3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4.3411552346563909E-3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-1.2227794362473787E-4</v>
      </c>
      <c r="L99" s="25">
        <f>BRPL_EOD!L99-BRPL_ISGS_exbus!L99</f>
        <v>4.0504217257986141E-8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4.9394256651513757E-7</v>
      </c>
      <c r="Q99" s="25">
        <f>BRPL_EOD!Q99-BRPL_ISGS_exbus!Q99</f>
        <v>-1.0990712074332443E-6</v>
      </c>
      <c r="R99" s="25">
        <f>BRPL_EOD!R99-BRPL_ISGS_exbus!R99</f>
        <v>5.2096642043808483E-5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8.1590733514991243E-6</v>
      </c>
      <c r="V99" s="25">
        <f>BRPL_EOD!V99-BRPL_ISGS_exbus!V99</f>
        <v>2.4426724399978506E-5</v>
      </c>
      <c r="W99" s="25">
        <f>BRPL_EOD!W99-BRPL_ISGS_exbus!W99</f>
        <v>-8.7358271874671267E-6</v>
      </c>
      <c r="X99" s="25">
        <f>BRPL_EOD!X99-BRPL_ISGS_exbus!X99</f>
        <v>-3.8288404458963754E-5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15.99</v>
      </c>
      <c r="C3" s="194">
        <f>PPCL_NG!P3+PPCL_Spot!P3+GT_NG!P3+GT_Spot!P3+Bawana_NG!P3+Bawana_RLNG!P3+Bawana_Spot!P3</f>
        <v>16.212608353033886</v>
      </c>
      <c r="D3" s="195">
        <f t="shared" ref="D3:D66" si="0">B3-C3</f>
        <v>-0.22260835303388582</v>
      </c>
      <c r="E3" s="194">
        <f>PPCL_NG!J3+PPCL_Spot!J3+GT_NG!J3+GT_Spot!J3+Bawana_NG!J3+Bawana_RLNG!J3+Bawana_Spot!J3</f>
        <v>8.75</v>
      </c>
      <c r="F3" s="194">
        <f>PPCL_NG!Q3+PPCL_Spot!Q3+GT_NG!Q3+GT_Spot!Q3+Bawana_NG!Q3+Bawana_RLNG!Q3+Bawana_Spot!Q3</f>
        <v>8.8718150774888365</v>
      </c>
      <c r="G3" s="195">
        <f t="shared" ref="G3:G66" si="1">E3-F3</f>
        <v>-0.12181507748883647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1.91</v>
      </c>
      <c r="L3" s="194">
        <f>PPCL_NG!S3+PPCL_Spot!S3+GT_NG!S3+GT_Spot!S3+Bawana_NG!S3+Bawana_RLNG!S3+Bawana_Spot!S3</f>
        <v>1.9365904912004201</v>
      </c>
      <c r="M3" s="195">
        <f t="shared" ref="M3:M66" si="3">K3-L3</f>
        <v>-2.659049120042023E-2</v>
      </c>
      <c r="N3" s="194">
        <f>PPCL_NG!M3+PPCL_Spot!M3+GT_NG!M3+GT_Spot!M3+Bawana_NG!M3+Bawana_RLNG!M3+Bawana_Spot!M3</f>
        <v>11.42</v>
      </c>
      <c r="O3" s="194">
        <f>PPCL_NG!T3+PPCL_Spot!T3+GT_NG!T3+GT_Spot!T3+Bawana_NG!T3+Bawana_RLNG!T3+Bawana_Spot!T3</f>
        <v>11.578986078276859</v>
      </c>
      <c r="P3" s="195">
        <f t="shared" ref="P3:P66" si="4">N3-O3</f>
        <v>-0.15898607827685929</v>
      </c>
      <c r="Q3" s="195">
        <f>D3+G3+J3+M3+P3</f>
        <v>-0.5300000000000018</v>
      </c>
    </row>
    <row r="4" spans="1:17">
      <c r="A4" s="34" t="s">
        <v>46</v>
      </c>
      <c r="B4" s="194">
        <f>PPCL_NG!I4+PPCL_Spot!I4+GT_NG!I4+GT_Spot!I4+Bawana_NG!I4+Bawana_RLNG!I4+Bawana_Spot!I4</f>
        <v>15.99</v>
      </c>
      <c r="C4" s="194">
        <f>PPCL_NG!P4+PPCL_Spot!P4+GT_NG!P4+GT_Spot!P4+Bawana_NG!P4+Bawana_RLNG!P4+Bawana_Spot!P4</f>
        <v>16.212608353033886</v>
      </c>
      <c r="D4" s="195">
        <f t="shared" si="0"/>
        <v>-0.22260835303388582</v>
      </c>
      <c r="E4" s="194">
        <f>PPCL_NG!J4+PPCL_Spot!J4+GT_NG!J4+GT_Spot!J4+Bawana_NG!J4+Bawana_RLNG!J4+Bawana_Spot!J4</f>
        <v>8.75</v>
      </c>
      <c r="F4" s="194">
        <f>PPCL_NG!Q4+PPCL_Spot!Q4+GT_NG!Q4+GT_Spot!Q4+Bawana_NG!Q4+Bawana_RLNG!Q4+Bawana_Spot!Q4</f>
        <v>8.8718150774888365</v>
      </c>
      <c r="G4" s="195">
        <f t="shared" si="1"/>
        <v>-0.12181507748883647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1.91</v>
      </c>
      <c r="L4" s="194">
        <f>PPCL_NG!S4+PPCL_Spot!S4+GT_NG!S4+GT_Spot!S4+Bawana_NG!S4+Bawana_RLNG!S4+Bawana_Spot!S4</f>
        <v>1.9365904912004201</v>
      </c>
      <c r="M4" s="195">
        <f t="shared" si="3"/>
        <v>-2.659049120042023E-2</v>
      </c>
      <c r="N4" s="194">
        <f>PPCL_NG!M4+PPCL_Spot!M4+GT_NG!M4+GT_Spot!M4+Bawana_NG!M4+Bawana_RLNG!M4+Bawana_Spot!M4</f>
        <v>11.42</v>
      </c>
      <c r="O4" s="194">
        <f>PPCL_NG!T4+PPCL_Spot!T4+GT_NG!T4+GT_Spot!T4+Bawana_NG!T4+Bawana_RLNG!T4+Bawana_Spot!T4</f>
        <v>11.578986078276859</v>
      </c>
      <c r="P4" s="195">
        <f t="shared" si="4"/>
        <v>-0.15898607827685929</v>
      </c>
      <c r="Q4" s="195">
        <f t="shared" ref="Q4:Q67" si="5">D4+G4+J4+M4+P4</f>
        <v>-0.5300000000000018</v>
      </c>
    </row>
    <row r="5" spans="1:17">
      <c r="A5" s="34" t="s">
        <v>47</v>
      </c>
      <c r="B5" s="194">
        <f>PPCL_NG!I5+PPCL_Spot!I5+GT_NG!I5+GT_Spot!I5+Bawana_NG!I5+Bawana_RLNG!I5+Bawana_Spot!I5</f>
        <v>15.99</v>
      </c>
      <c r="C5" s="194">
        <f>PPCL_NG!P5+PPCL_Spot!P5+GT_NG!P5+GT_Spot!P5+Bawana_NG!P5+Bawana_RLNG!P5+Bawana_Spot!P5</f>
        <v>16.212608353033886</v>
      </c>
      <c r="D5" s="195">
        <f t="shared" si="0"/>
        <v>-0.22260835303388582</v>
      </c>
      <c r="E5" s="194">
        <f>PPCL_NG!J5+PPCL_Spot!J5+GT_NG!J5+GT_Spot!J5+Bawana_NG!J5+Bawana_RLNG!J5+Bawana_Spot!J5</f>
        <v>8.75</v>
      </c>
      <c r="F5" s="194">
        <f>PPCL_NG!Q5+PPCL_Spot!Q5+GT_NG!Q5+GT_Spot!Q5+Bawana_NG!Q5+Bawana_RLNG!Q5+Bawana_Spot!Q5</f>
        <v>8.8718150774888365</v>
      </c>
      <c r="G5" s="195">
        <f t="shared" si="1"/>
        <v>-0.12181507748883647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1.91</v>
      </c>
      <c r="L5" s="194">
        <f>PPCL_NG!S5+PPCL_Spot!S5+GT_NG!S5+GT_Spot!S5+Bawana_NG!S5+Bawana_RLNG!S5+Bawana_Spot!S5</f>
        <v>1.9365904912004201</v>
      </c>
      <c r="M5" s="195">
        <f t="shared" si="3"/>
        <v>-2.659049120042023E-2</v>
      </c>
      <c r="N5" s="194">
        <f>PPCL_NG!M5+PPCL_Spot!M5+GT_NG!M5+GT_Spot!M5+Bawana_NG!M5+Bawana_RLNG!M5+Bawana_Spot!M5</f>
        <v>11.42</v>
      </c>
      <c r="O5" s="194">
        <f>PPCL_NG!T5+PPCL_Spot!T5+GT_NG!T5+GT_Spot!T5+Bawana_NG!T5+Bawana_RLNG!T5+Bawana_Spot!T5</f>
        <v>11.578986078276859</v>
      </c>
      <c r="P5" s="195">
        <f t="shared" si="4"/>
        <v>-0.15898607827685929</v>
      </c>
      <c r="Q5" s="195">
        <f t="shared" si="5"/>
        <v>-0.5300000000000018</v>
      </c>
    </row>
    <row r="6" spans="1:17">
      <c r="A6" s="34" t="s">
        <v>48</v>
      </c>
      <c r="B6" s="194">
        <f>PPCL_NG!I6+PPCL_Spot!I6+GT_NG!I6+GT_Spot!I6+Bawana_NG!I6+Bawana_RLNG!I6+Bawana_Spot!I6</f>
        <v>15.99</v>
      </c>
      <c r="C6" s="194">
        <f>PPCL_NG!P6+PPCL_Spot!P6+GT_NG!P6+GT_Spot!P6+Bawana_NG!P6+Bawana_RLNG!P6+Bawana_Spot!P6</f>
        <v>16.212608353033886</v>
      </c>
      <c r="D6" s="195">
        <f t="shared" si="0"/>
        <v>-0.22260835303388582</v>
      </c>
      <c r="E6" s="194">
        <f>PPCL_NG!J6+PPCL_Spot!J6+GT_NG!J6+GT_Spot!J6+Bawana_NG!J6+Bawana_RLNG!J6+Bawana_Spot!J6</f>
        <v>8.75</v>
      </c>
      <c r="F6" s="194">
        <f>PPCL_NG!Q6+PPCL_Spot!Q6+GT_NG!Q6+GT_Spot!Q6+Bawana_NG!Q6+Bawana_RLNG!Q6+Bawana_Spot!Q6</f>
        <v>8.8718150774888365</v>
      </c>
      <c r="G6" s="195">
        <f t="shared" si="1"/>
        <v>-0.12181507748883647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1.91</v>
      </c>
      <c r="L6" s="194">
        <f>PPCL_NG!S6+PPCL_Spot!S6+GT_NG!S6+GT_Spot!S6+Bawana_NG!S6+Bawana_RLNG!S6+Bawana_Spot!S6</f>
        <v>1.9365904912004201</v>
      </c>
      <c r="M6" s="195">
        <f t="shared" si="3"/>
        <v>-2.659049120042023E-2</v>
      </c>
      <c r="N6" s="194">
        <f>PPCL_NG!M6+PPCL_Spot!M6+GT_NG!M6+GT_Spot!M6+Bawana_NG!M6+Bawana_RLNG!M6+Bawana_Spot!M6</f>
        <v>11.42</v>
      </c>
      <c r="O6" s="194">
        <f>PPCL_NG!T6+PPCL_Spot!T6+GT_NG!T6+GT_Spot!T6+Bawana_NG!T6+Bawana_RLNG!T6+Bawana_Spot!T6</f>
        <v>11.578986078276859</v>
      </c>
      <c r="P6" s="195">
        <f t="shared" si="4"/>
        <v>-0.15898607827685929</v>
      </c>
      <c r="Q6" s="195">
        <f t="shared" si="5"/>
        <v>-0.5300000000000018</v>
      </c>
    </row>
    <row r="7" spans="1:17">
      <c r="A7" s="34" t="s">
        <v>49</v>
      </c>
      <c r="B7" s="194">
        <f>PPCL_NG!I7+PPCL_Spot!I7+GT_NG!I7+GT_Spot!I7+Bawana_NG!I7+Bawana_RLNG!I7+Bawana_Spot!I7</f>
        <v>25.33</v>
      </c>
      <c r="C7" s="194">
        <f>PPCL_NG!P7+PPCL_Spot!P7+GT_NG!P7+GT_Spot!P7+Bawana_NG!P7+Bawana_RLNG!P7+Bawana_Spot!P7</f>
        <v>25.548718307219641</v>
      </c>
      <c r="D7" s="195">
        <f t="shared" si="0"/>
        <v>-0.21871830721964258</v>
      </c>
      <c r="E7" s="194">
        <f>PPCL_NG!J7+PPCL_Spot!J7+GT_NG!J7+GT_Spot!J7+Bawana_NG!J7+Bawana_RLNG!J7+Bawana_Spot!J7</f>
        <v>14.15</v>
      </c>
      <c r="F7" s="194">
        <f>PPCL_NG!Q7+PPCL_Spot!Q7+GT_NG!Q7+GT_Spot!Q7+Bawana_NG!Q7+Bawana_RLNG!Q7+Bawana_Spot!Q7</f>
        <v>14.269566014598375</v>
      </c>
      <c r="G7" s="195">
        <f t="shared" si="1"/>
        <v>-0.11956601459837479</v>
      </c>
      <c r="H7" s="194">
        <f>PPCL_NG!K7+PPCL_Spot!K7+GT_NG!K7+GT_Spot!K7+Bawana_NG!K7+Bawana_RLNG!K7+Bawana_Spot!K7</f>
        <v>0.55000000000000004</v>
      </c>
      <c r="I7" s="194">
        <f>PPCL_NG!R7+PPCL_Spot!R7+GT_NG!R7+GT_Spot!R7+Bawana_NG!R7+Bawana_RLNG!R7+Bawana_Spot!R7</f>
        <v>0.54977092877967515</v>
      </c>
      <c r="J7" s="195">
        <f t="shared" si="2"/>
        <v>2.2907122032489458E-4</v>
      </c>
      <c r="K7" s="194">
        <f>PPCL_NG!L7+PPCL_Spot!L7+GT_NG!L7+GT_Spot!L7+Bawana_NG!L7+Bawana_RLNG!L7+Bawana_Spot!L7</f>
        <v>4.0999999999999996</v>
      </c>
      <c r="L7" s="194">
        <f>PPCL_NG!S7+PPCL_Spot!S7+GT_NG!S7+GT_Spot!S7+Bawana_NG!S7+Bawana_RLNG!S7+Bawana_Spot!S7</f>
        <v>4.125678371250399</v>
      </c>
      <c r="M7" s="195">
        <f t="shared" si="3"/>
        <v>-2.5678371250399401E-2</v>
      </c>
      <c r="N7" s="194">
        <f>PPCL_NG!M7+PPCL_Spot!M7+GT_NG!M7+GT_Spot!M7+Bawana_NG!M7+Bawana_RLNG!M7+Bawana_Spot!M7</f>
        <v>17.95</v>
      </c>
      <c r="O7" s="194">
        <f>PPCL_NG!T7+PPCL_Spot!T7+GT_NG!T7+GT_Spot!T7+Bawana_NG!T7+Bawana_RLNG!T7+Bawana_Spot!T7</f>
        <v>18.106266378151911</v>
      </c>
      <c r="P7" s="195">
        <f t="shared" si="4"/>
        <v>-0.15626637815191202</v>
      </c>
      <c r="Q7" s="195">
        <f t="shared" si="5"/>
        <v>-0.5200000000000039</v>
      </c>
    </row>
    <row r="8" spans="1:17">
      <c r="A8" s="34" t="s">
        <v>50</v>
      </c>
      <c r="B8" s="194">
        <f>PPCL_NG!I8+PPCL_Spot!I8+GT_NG!I8+GT_Spot!I8+Bawana_NG!I8+Bawana_RLNG!I8+Bawana_Spot!I8</f>
        <v>25.33</v>
      </c>
      <c r="C8" s="194">
        <f>PPCL_NG!P8+PPCL_Spot!P8+GT_NG!P8+GT_Spot!P8+Bawana_NG!P8+Bawana_RLNG!P8+Bawana_Spot!P8</f>
        <v>25.548718307219641</v>
      </c>
      <c r="D8" s="195">
        <f t="shared" si="0"/>
        <v>-0.21871830721964258</v>
      </c>
      <c r="E8" s="194">
        <f>PPCL_NG!J8+PPCL_Spot!J8+GT_NG!J8+GT_Spot!J8+Bawana_NG!J8+Bawana_RLNG!J8+Bawana_Spot!J8</f>
        <v>14.15</v>
      </c>
      <c r="F8" s="194">
        <f>PPCL_NG!Q8+PPCL_Spot!Q8+GT_NG!Q8+GT_Spot!Q8+Bawana_NG!Q8+Bawana_RLNG!Q8+Bawana_Spot!Q8</f>
        <v>14.269566014598375</v>
      </c>
      <c r="G8" s="195">
        <f t="shared" si="1"/>
        <v>-0.11956601459837479</v>
      </c>
      <c r="H8" s="194">
        <f>PPCL_NG!K8+PPCL_Spot!K8+GT_NG!K8+GT_Spot!K8+Bawana_NG!K8+Bawana_RLNG!K8+Bawana_Spot!K8</f>
        <v>0.55000000000000004</v>
      </c>
      <c r="I8" s="194">
        <f>PPCL_NG!R8+PPCL_Spot!R8+GT_NG!R8+GT_Spot!R8+Bawana_NG!R8+Bawana_RLNG!R8+Bawana_Spot!R8</f>
        <v>0.54977092877967515</v>
      </c>
      <c r="J8" s="195">
        <f t="shared" si="2"/>
        <v>2.2907122032489458E-4</v>
      </c>
      <c r="K8" s="194">
        <f>PPCL_NG!L8+PPCL_Spot!L8+GT_NG!L8+GT_Spot!L8+Bawana_NG!L8+Bawana_RLNG!L8+Bawana_Spot!L8</f>
        <v>4.0999999999999996</v>
      </c>
      <c r="L8" s="194">
        <f>PPCL_NG!S8+PPCL_Spot!S8+GT_NG!S8+GT_Spot!S8+Bawana_NG!S8+Bawana_RLNG!S8+Bawana_Spot!S8</f>
        <v>4.125678371250399</v>
      </c>
      <c r="M8" s="195">
        <f t="shared" si="3"/>
        <v>-2.5678371250399401E-2</v>
      </c>
      <c r="N8" s="194">
        <f>PPCL_NG!M8+PPCL_Spot!M8+GT_NG!M8+GT_Spot!M8+Bawana_NG!M8+Bawana_RLNG!M8+Bawana_Spot!M8</f>
        <v>17.95</v>
      </c>
      <c r="O8" s="194">
        <f>PPCL_NG!T8+PPCL_Spot!T8+GT_NG!T8+GT_Spot!T8+Bawana_NG!T8+Bawana_RLNG!T8+Bawana_Spot!T8</f>
        <v>18.106266378151911</v>
      </c>
      <c r="P8" s="195">
        <f t="shared" si="4"/>
        <v>-0.15626637815191202</v>
      </c>
      <c r="Q8" s="195">
        <f t="shared" si="5"/>
        <v>-0.5200000000000039</v>
      </c>
    </row>
    <row r="9" spans="1:17">
      <c r="A9" s="34" t="s">
        <v>51</v>
      </c>
      <c r="B9" s="194">
        <f>PPCL_NG!I9+PPCL_Spot!I9+GT_NG!I9+GT_Spot!I9+Bawana_NG!I9+Bawana_RLNG!I9+Bawana_Spot!I9</f>
        <v>15.99</v>
      </c>
      <c r="C9" s="194">
        <f>PPCL_NG!P9+PPCL_Spot!P9+GT_NG!P9+GT_Spot!P9+Bawana_NG!P9+Bawana_RLNG!P9+Bawana_Spot!P9</f>
        <v>16.212608353033886</v>
      </c>
      <c r="D9" s="195">
        <f t="shared" si="0"/>
        <v>-0.22260835303388582</v>
      </c>
      <c r="E9" s="194">
        <f>PPCL_NG!J9+PPCL_Spot!J9+GT_NG!J9+GT_Spot!J9+Bawana_NG!J9+Bawana_RLNG!J9+Bawana_Spot!J9</f>
        <v>8.75</v>
      </c>
      <c r="F9" s="194">
        <f>PPCL_NG!Q9+PPCL_Spot!Q9+GT_NG!Q9+GT_Spot!Q9+Bawana_NG!Q9+Bawana_RLNG!Q9+Bawana_Spot!Q9</f>
        <v>8.8718150774888365</v>
      </c>
      <c r="G9" s="195">
        <f t="shared" si="1"/>
        <v>-0.12181507748883647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1.91</v>
      </c>
      <c r="L9" s="194">
        <f>PPCL_NG!S9+PPCL_Spot!S9+GT_NG!S9+GT_Spot!S9+Bawana_NG!S9+Bawana_RLNG!S9+Bawana_Spot!S9</f>
        <v>1.9365904912004201</v>
      </c>
      <c r="M9" s="195">
        <f t="shared" si="3"/>
        <v>-2.659049120042023E-2</v>
      </c>
      <c r="N9" s="194">
        <f>PPCL_NG!M9+PPCL_Spot!M9+GT_NG!M9+GT_Spot!M9+Bawana_NG!M9+Bawana_RLNG!M9+Bawana_Spot!M9</f>
        <v>11.42</v>
      </c>
      <c r="O9" s="194">
        <f>PPCL_NG!T9+PPCL_Spot!T9+GT_NG!T9+GT_Spot!T9+Bawana_NG!T9+Bawana_RLNG!T9+Bawana_Spot!T9</f>
        <v>11.578986078276859</v>
      </c>
      <c r="P9" s="195">
        <f t="shared" si="4"/>
        <v>-0.15898607827685929</v>
      </c>
      <c r="Q9" s="195">
        <f t="shared" si="5"/>
        <v>-0.5300000000000018</v>
      </c>
    </row>
    <row r="10" spans="1:17">
      <c r="A10" s="34" t="s">
        <v>52</v>
      </c>
      <c r="B10" s="194">
        <f>PPCL_NG!I10+PPCL_Spot!I10+GT_NG!I10+GT_Spot!I10+Bawana_NG!I10+Bawana_RLNG!I10+Bawana_Spot!I10</f>
        <v>25.33</v>
      </c>
      <c r="C10" s="194">
        <f>PPCL_NG!P10+PPCL_Spot!P10+GT_NG!P10+GT_Spot!P10+Bawana_NG!P10+Bawana_RLNG!P10+Bawana_Spot!P10</f>
        <v>25.548718307219641</v>
      </c>
      <c r="D10" s="195">
        <f t="shared" si="0"/>
        <v>-0.21871830721964258</v>
      </c>
      <c r="E10" s="194">
        <f>PPCL_NG!J10+PPCL_Spot!J10+GT_NG!J10+GT_Spot!J10+Bawana_NG!J10+Bawana_RLNG!J10+Bawana_Spot!J10</f>
        <v>14.15</v>
      </c>
      <c r="F10" s="194">
        <f>PPCL_NG!Q10+PPCL_Spot!Q10+GT_NG!Q10+GT_Spot!Q10+Bawana_NG!Q10+Bawana_RLNG!Q10+Bawana_Spot!Q10</f>
        <v>14.269566014598375</v>
      </c>
      <c r="G10" s="195">
        <f t="shared" si="1"/>
        <v>-0.11956601459837479</v>
      </c>
      <c r="H10" s="194">
        <f>PPCL_NG!K10+PPCL_Spot!K10+GT_NG!K10+GT_Spot!K10+Bawana_NG!K10+Bawana_RLNG!K10+Bawana_Spot!K10</f>
        <v>0.55000000000000004</v>
      </c>
      <c r="I10" s="194">
        <f>PPCL_NG!R10+PPCL_Spot!R10+GT_NG!R10+GT_Spot!R10+Bawana_NG!R10+Bawana_RLNG!R10+Bawana_Spot!R10</f>
        <v>0.54977092877967515</v>
      </c>
      <c r="J10" s="195">
        <f t="shared" si="2"/>
        <v>2.2907122032489458E-4</v>
      </c>
      <c r="K10" s="194">
        <f>PPCL_NG!L10+PPCL_Spot!L10+GT_NG!L10+GT_Spot!L10+Bawana_NG!L10+Bawana_RLNG!L10+Bawana_Spot!L10</f>
        <v>4.0999999999999996</v>
      </c>
      <c r="L10" s="194">
        <f>PPCL_NG!S10+PPCL_Spot!S10+GT_NG!S10+GT_Spot!S10+Bawana_NG!S10+Bawana_RLNG!S10+Bawana_Spot!S10</f>
        <v>4.125678371250399</v>
      </c>
      <c r="M10" s="195">
        <f t="shared" si="3"/>
        <v>-2.5678371250399401E-2</v>
      </c>
      <c r="N10" s="194">
        <f>PPCL_NG!M10+PPCL_Spot!M10+GT_NG!M10+GT_Spot!M10+Bawana_NG!M10+Bawana_RLNG!M10+Bawana_Spot!M10</f>
        <v>17.95</v>
      </c>
      <c r="O10" s="194">
        <f>PPCL_NG!T10+PPCL_Spot!T10+GT_NG!T10+GT_Spot!T10+Bawana_NG!T10+Bawana_RLNG!T10+Bawana_Spot!T10</f>
        <v>18.106266378151911</v>
      </c>
      <c r="P10" s="195">
        <f t="shared" si="4"/>
        <v>-0.15626637815191202</v>
      </c>
      <c r="Q10" s="195">
        <f t="shared" si="5"/>
        <v>-0.5200000000000039</v>
      </c>
    </row>
    <row r="11" spans="1:17">
      <c r="A11" s="34" t="s">
        <v>53</v>
      </c>
      <c r="B11" s="194">
        <f>PPCL_NG!I11+PPCL_Spot!I11+GT_NG!I11+GT_Spot!I11+Bawana_NG!I11+Bawana_RLNG!I11+Bawana_Spot!I11</f>
        <v>25.33</v>
      </c>
      <c r="C11" s="194">
        <f>PPCL_NG!P11+PPCL_Spot!P11+GT_NG!P11+GT_Spot!P11+Bawana_NG!P11+Bawana_RLNG!P11+Bawana_Spot!P11</f>
        <v>25.548718307219641</v>
      </c>
      <c r="D11" s="195">
        <f t="shared" si="0"/>
        <v>-0.21871830721964258</v>
      </c>
      <c r="E11" s="194">
        <f>PPCL_NG!J11+PPCL_Spot!J11+GT_NG!J11+GT_Spot!J11+Bawana_NG!J11+Bawana_RLNG!J11+Bawana_Spot!J11</f>
        <v>14.15</v>
      </c>
      <c r="F11" s="194">
        <f>PPCL_NG!Q11+PPCL_Spot!Q11+GT_NG!Q11+GT_Spot!Q11+Bawana_NG!Q11+Bawana_RLNG!Q11+Bawana_Spot!Q11</f>
        <v>14.269566014598375</v>
      </c>
      <c r="G11" s="195">
        <f t="shared" si="1"/>
        <v>-0.11956601459837479</v>
      </c>
      <c r="H11" s="194">
        <f>PPCL_NG!K11+PPCL_Spot!K11+GT_NG!K11+GT_Spot!K11+Bawana_NG!K11+Bawana_RLNG!K11+Bawana_Spot!K11</f>
        <v>0.55000000000000004</v>
      </c>
      <c r="I11" s="194">
        <f>PPCL_NG!R11+PPCL_Spot!R11+GT_NG!R11+GT_Spot!R11+Bawana_NG!R11+Bawana_RLNG!R11+Bawana_Spot!R11</f>
        <v>0.54977092877967515</v>
      </c>
      <c r="J11" s="195">
        <f t="shared" si="2"/>
        <v>2.2907122032489458E-4</v>
      </c>
      <c r="K11" s="194">
        <f>PPCL_NG!L11+PPCL_Spot!L11+GT_NG!L11+GT_Spot!L11+Bawana_NG!L11+Bawana_RLNG!L11+Bawana_Spot!L11</f>
        <v>4.0999999999999996</v>
      </c>
      <c r="L11" s="194">
        <f>PPCL_NG!S11+PPCL_Spot!S11+GT_NG!S11+GT_Spot!S11+Bawana_NG!S11+Bawana_RLNG!S11+Bawana_Spot!S11</f>
        <v>4.125678371250399</v>
      </c>
      <c r="M11" s="195">
        <f t="shared" si="3"/>
        <v>-2.5678371250399401E-2</v>
      </c>
      <c r="N11" s="194">
        <f>PPCL_NG!M11+PPCL_Spot!M11+GT_NG!M11+GT_Spot!M11+Bawana_NG!M11+Bawana_RLNG!M11+Bawana_Spot!M11</f>
        <v>17.95</v>
      </c>
      <c r="O11" s="194">
        <f>PPCL_NG!T11+PPCL_Spot!T11+GT_NG!T11+GT_Spot!T11+Bawana_NG!T11+Bawana_RLNG!T11+Bawana_Spot!T11</f>
        <v>18.106266378151911</v>
      </c>
      <c r="P11" s="195">
        <f t="shared" si="4"/>
        <v>-0.15626637815191202</v>
      </c>
      <c r="Q11" s="195">
        <f t="shared" si="5"/>
        <v>-0.5200000000000039</v>
      </c>
    </row>
    <row r="12" spans="1:17">
      <c r="A12" s="34" t="s">
        <v>54</v>
      </c>
      <c r="B12" s="194">
        <f>PPCL_NG!I12+PPCL_Spot!I12+GT_NG!I12+GT_Spot!I12+Bawana_NG!I12+Bawana_RLNG!I12+Bawana_Spot!I12</f>
        <v>25.33</v>
      </c>
      <c r="C12" s="194">
        <f>PPCL_NG!P12+PPCL_Spot!P12+GT_NG!P12+GT_Spot!P12+Bawana_NG!P12+Bawana_RLNG!P12+Bawana_Spot!P12</f>
        <v>25.548718307219641</v>
      </c>
      <c r="D12" s="195">
        <f t="shared" si="0"/>
        <v>-0.21871830721964258</v>
      </c>
      <c r="E12" s="194">
        <f>PPCL_NG!J12+PPCL_Spot!J12+GT_NG!J12+GT_Spot!J12+Bawana_NG!J12+Bawana_RLNG!J12+Bawana_Spot!J12</f>
        <v>14.15</v>
      </c>
      <c r="F12" s="194">
        <f>PPCL_NG!Q12+PPCL_Spot!Q12+GT_NG!Q12+GT_Spot!Q12+Bawana_NG!Q12+Bawana_RLNG!Q12+Bawana_Spot!Q12</f>
        <v>14.269566014598375</v>
      </c>
      <c r="G12" s="195">
        <f t="shared" si="1"/>
        <v>-0.11956601459837479</v>
      </c>
      <c r="H12" s="194">
        <f>PPCL_NG!K12+PPCL_Spot!K12+GT_NG!K12+GT_Spot!K12+Bawana_NG!K12+Bawana_RLNG!K12+Bawana_Spot!K12</f>
        <v>0.55000000000000004</v>
      </c>
      <c r="I12" s="194">
        <f>PPCL_NG!R12+PPCL_Spot!R12+GT_NG!R12+GT_Spot!R12+Bawana_NG!R12+Bawana_RLNG!R12+Bawana_Spot!R12</f>
        <v>0.54977092877967515</v>
      </c>
      <c r="J12" s="195">
        <f t="shared" si="2"/>
        <v>2.2907122032489458E-4</v>
      </c>
      <c r="K12" s="194">
        <f>PPCL_NG!L12+PPCL_Spot!L12+GT_NG!L12+GT_Spot!L12+Bawana_NG!L12+Bawana_RLNG!L12+Bawana_Spot!L12</f>
        <v>4.0999999999999996</v>
      </c>
      <c r="L12" s="194">
        <f>PPCL_NG!S12+PPCL_Spot!S12+GT_NG!S12+GT_Spot!S12+Bawana_NG!S12+Bawana_RLNG!S12+Bawana_Spot!S12</f>
        <v>4.125678371250399</v>
      </c>
      <c r="M12" s="195">
        <f t="shared" si="3"/>
        <v>-2.5678371250399401E-2</v>
      </c>
      <c r="N12" s="194">
        <f>PPCL_NG!M12+PPCL_Spot!M12+GT_NG!M12+GT_Spot!M12+Bawana_NG!M12+Bawana_RLNG!M12+Bawana_Spot!M12</f>
        <v>17.95</v>
      </c>
      <c r="O12" s="194">
        <f>PPCL_NG!T12+PPCL_Spot!T12+GT_NG!T12+GT_Spot!T12+Bawana_NG!T12+Bawana_RLNG!T12+Bawana_Spot!T12</f>
        <v>18.106266378151911</v>
      </c>
      <c r="P12" s="195">
        <f t="shared" si="4"/>
        <v>-0.15626637815191202</v>
      </c>
      <c r="Q12" s="195">
        <f t="shared" si="5"/>
        <v>-0.5200000000000039</v>
      </c>
    </row>
    <row r="13" spans="1:17">
      <c r="A13" s="34" t="s">
        <v>55</v>
      </c>
      <c r="B13" s="194">
        <f>PPCL_NG!I13+PPCL_Spot!I13+GT_NG!I13+GT_Spot!I13+Bawana_NG!I13+Bawana_RLNG!I13+Bawana_Spot!I13</f>
        <v>25.33</v>
      </c>
      <c r="C13" s="194">
        <f>PPCL_NG!P13+PPCL_Spot!P13+GT_NG!P13+GT_Spot!P13+Bawana_NG!P13+Bawana_RLNG!P13+Bawana_Spot!P13</f>
        <v>25.548718307219641</v>
      </c>
      <c r="D13" s="195">
        <f t="shared" si="0"/>
        <v>-0.21871830721964258</v>
      </c>
      <c r="E13" s="194">
        <f>PPCL_NG!J13+PPCL_Spot!J13+GT_NG!J13+GT_Spot!J13+Bawana_NG!J13+Bawana_RLNG!J13+Bawana_Spot!J13</f>
        <v>14.15</v>
      </c>
      <c r="F13" s="194">
        <f>PPCL_NG!Q13+PPCL_Spot!Q13+GT_NG!Q13+GT_Spot!Q13+Bawana_NG!Q13+Bawana_RLNG!Q13+Bawana_Spot!Q13</f>
        <v>14.269566014598375</v>
      </c>
      <c r="G13" s="195">
        <f t="shared" si="1"/>
        <v>-0.11956601459837479</v>
      </c>
      <c r="H13" s="194">
        <f>PPCL_NG!K13+PPCL_Spot!K13+GT_NG!K13+GT_Spot!K13+Bawana_NG!K13+Bawana_RLNG!K13+Bawana_Spot!K13</f>
        <v>0.55000000000000004</v>
      </c>
      <c r="I13" s="194">
        <f>PPCL_NG!R13+PPCL_Spot!R13+GT_NG!R13+GT_Spot!R13+Bawana_NG!R13+Bawana_RLNG!R13+Bawana_Spot!R13</f>
        <v>0.54977092877967515</v>
      </c>
      <c r="J13" s="195">
        <f t="shared" si="2"/>
        <v>2.2907122032489458E-4</v>
      </c>
      <c r="K13" s="194">
        <f>PPCL_NG!L13+PPCL_Spot!L13+GT_NG!L13+GT_Spot!L13+Bawana_NG!L13+Bawana_RLNG!L13+Bawana_Spot!L13</f>
        <v>4.0999999999999996</v>
      </c>
      <c r="L13" s="194">
        <f>PPCL_NG!S13+PPCL_Spot!S13+GT_NG!S13+GT_Spot!S13+Bawana_NG!S13+Bawana_RLNG!S13+Bawana_Spot!S13</f>
        <v>4.125678371250399</v>
      </c>
      <c r="M13" s="195">
        <f t="shared" si="3"/>
        <v>-2.5678371250399401E-2</v>
      </c>
      <c r="N13" s="194">
        <f>PPCL_NG!M13+PPCL_Spot!M13+GT_NG!M13+GT_Spot!M13+Bawana_NG!M13+Bawana_RLNG!M13+Bawana_Spot!M13</f>
        <v>17.95</v>
      </c>
      <c r="O13" s="194">
        <f>PPCL_NG!T13+PPCL_Spot!T13+GT_NG!T13+GT_Spot!T13+Bawana_NG!T13+Bawana_RLNG!T13+Bawana_Spot!T13</f>
        <v>18.106266378151911</v>
      </c>
      <c r="P13" s="195">
        <f t="shared" si="4"/>
        <v>-0.15626637815191202</v>
      </c>
      <c r="Q13" s="195">
        <f t="shared" si="5"/>
        <v>-0.5200000000000039</v>
      </c>
    </row>
    <row r="14" spans="1:17">
      <c r="A14" s="34" t="s">
        <v>56</v>
      </c>
      <c r="B14" s="194">
        <f>PPCL_NG!I14+PPCL_Spot!I14+GT_NG!I14+GT_Spot!I14+Bawana_NG!I14+Bawana_RLNG!I14+Bawana_Spot!I14</f>
        <v>25.33</v>
      </c>
      <c r="C14" s="194">
        <f>PPCL_NG!P14+PPCL_Spot!P14+GT_NG!P14+GT_Spot!P14+Bawana_NG!P14+Bawana_RLNG!P14+Bawana_Spot!P14</f>
        <v>25.548718307219641</v>
      </c>
      <c r="D14" s="195">
        <f t="shared" si="0"/>
        <v>-0.21871830721964258</v>
      </c>
      <c r="E14" s="194">
        <f>PPCL_NG!J14+PPCL_Spot!J14+GT_NG!J14+GT_Spot!J14+Bawana_NG!J14+Bawana_RLNG!J14+Bawana_Spot!J14</f>
        <v>14.15</v>
      </c>
      <c r="F14" s="194">
        <f>PPCL_NG!Q14+PPCL_Spot!Q14+GT_NG!Q14+GT_Spot!Q14+Bawana_NG!Q14+Bawana_RLNG!Q14+Bawana_Spot!Q14</f>
        <v>14.269566014598375</v>
      </c>
      <c r="G14" s="195">
        <f t="shared" si="1"/>
        <v>-0.11956601459837479</v>
      </c>
      <c r="H14" s="194">
        <f>PPCL_NG!K14+PPCL_Spot!K14+GT_NG!K14+GT_Spot!K14+Bawana_NG!K14+Bawana_RLNG!K14+Bawana_Spot!K14</f>
        <v>0.55000000000000004</v>
      </c>
      <c r="I14" s="194">
        <f>PPCL_NG!R14+PPCL_Spot!R14+GT_NG!R14+GT_Spot!R14+Bawana_NG!R14+Bawana_RLNG!R14+Bawana_Spot!R14</f>
        <v>0.54977092877967515</v>
      </c>
      <c r="J14" s="195">
        <f t="shared" si="2"/>
        <v>2.2907122032489458E-4</v>
      </c>
      <c r="K14" s="194">
        <f>PPCL_NG!L14+PPCL_Spot!L14+GT_NG!L14+GT_Spot!L14+Bawana_NG!L14+Bawana_RLNG!L14+Bawana_Spot!L14</f>
        <v>4.0999999999999996</v>
      </c>
      <c r="L14" s="194">
        <f>PPCL_NG!S14+PPCL_Spot!S14+GT_NG!S14+GT_Spot!S14+Bawana_NG!S14+Bawana_RLNG!S14+Bawana_Spot!S14</f>
        <v>4.125678371250399</v>
      </c>
      <c r="M14" s="195">
        <f t="shared" si="3"/>
        <v>-2.5678371250399401E-2</v>
      </c>
      <c r="N14" s="194">
        <f>PPCL_NG!M14+PPCL_Spot!M14+GT_NG!M14+GT_Spot!M14+Bawana_NG!M14+Bawana_RLNG!M14+Bawana_Spot!M14</f>
        <v>17.95</v>
      </c>
      <c r="O14" s="194">
        <f>PPCL_NG!T14+PPCL_Spot!T14+GT_NG!T14+GT_Spot!T14+Bawana_NG!T14+Bawana_RLNG!T14+Bawana_Spot!T14</f>
        <v>18.106266378151911</v>
      </c>
      <c r="P14" s="195">
        <f t="shared" si="4"/>
        <v>-0.15626637815191202</v>
      </c>
      <c r="Q14" s="195">
        <f t="shared" si="5"/>
        <v>-0.5200000000000039</v>
      </c>
    </row>
    <row r="15" spans="1:17">
      <c r="A15" s="34" t="s">
        <v>57</v>
      </c>
      <c r="B15" s="194">
        <f>PPCL_NG!I15+PPCL_Spot!I15+GT_NG!I15+GT_Spot!I15+Bawana_NG!I15+Bawana_RLNG!I15+Bawana_Spot!I15</f>
        <v>25.33</v>
      </c>
      <c r="C15" s="194">
        <f>PPCL_NG!P15+PPCL_Spot!P15+GT_NG!P15+GT_Spot!P15+Bawana_NG!P15+Bawana_RLNG!P15+Bawana_Spot!P15</f>
        <v>25.548718307219641</v>
      </c>
      <c r="D15" s="195">
        <f t="shared" si="0"/>
        <v>-0.21871830721964258</v>
      </c>
      <c r="E15" s="194">
        <f>PPCL_NG!J15+PPCL_Spot!J15+GT_NG!J15+GT_Spot!J15+Bawana_NG!J15+Bawana_RLNG!J15+Bawana_Spot!J15</f>
        <v>14.15</v>
      </c>
      <c r="F15" s="194">
        <f>PPCL_NG!Q15+PPCL_Spot!Q15+GT_NG!Q15+GT_Spot!Q15+Bawana_NG!Q15+Bawana_RLNG!Q15+Bawana_Spot!Q15</f>
        <v>14.269566014598375</v>
      </c>
      <c r="G15" s="195">
        <f t="shared" si="1"/>
        <v>-0.11956601459837479</v>
      </c>
      <c r="H15" s="194">
        <f>PPCL_NG!K15+PPCL_Spot!K15+GT_NG!K15+GT_Spot!K15+Bawana_NG!K15+Bawana_RLNG!K15+Bawana_Spot!K15</f>
        <v>0.55000000000000004</v>
      </c>
      <c r="I15" s="194">
        <f>PPCL_NG!R15+PPCL_Spot!R15+GT_NG!R15+GT_Spot!R15+Bawana_NG!R15+Bawana_RLNG!R15+Bawana_Spot!R15</f>
        <v>0.54977092877967515</v>
      </c>
      <c r="J15" s="195">
        <f t="shared" si="2"/>
        <v>2.2907122032489458E-4</v>
      </c>
      <c r="K15" s="194">
        <f>PPCL_NG!L15+PPCL_Spot!L15+GT_NG!L15+GT_Spot!L15+Bawana_NG!L15+Bawana_RLNG!L15+Bawana_Spot!L15</f>
        <v>4.0999999999999996</v>
      </c>
      <c r="L15" s="194">
        <f>PPCL_NG!S15+PPCL_Spot!S15+GT_NG!S15+GT_Spot!S15+Bawana_NG!S15+Bawana_RLNG!S15+Bawana_Spot!S15</f>
        <v>4.125678371250399</v>
      </c>
      <c r="M15" s="195">
        <f t="shared" si="3"/>
        <v>-2.5678371250399401E-2</v>
      </c>
      <c r="N15" s="194">
        <f>PPCL_NG!M15+PPCL_Spot!M15+GT_NG!M15+GT_Spot!M15+Bawana_NG!M15+Bawana_RLNG!M15+Bawana_Spot!M15</f>
        <v>17.95</v>
      </c>
      <c r="O15" s="194">
        <f>PPCL_NG!T15+PPCL_Spot!T15+GT_NG!T15+GT_Spot!T15+Bawana_NG!T15+Bawana_RLNG!T15+Bawana_Spot!T15</f>
        <v>18.106266378151911</v>
      </c>
      <c r="P15" s="195">
        <f t="shared" si="4"/>
        <v>-0.15626637815191202</v>
      </c>
      <c r="Q15" s="195">
        <f t="shared" si="5"/>
        <v>-0.5200000000000039</v>
      </c>
    </row>
    <row r="16" spans="1:17">
      <c r="A16" s="34" t="s">
        <v>58</v>
      </c>
      <c r="B16" s="194">
        <f>PPCL_NG!I16+PPCL_Spot!I16+GT_NG!I16+GT_Spot!I16+Bawana_NG!I16+Bawana_RLNG!I16+Bawana_Spot!I16</f>
        <v>25.33</v>
      </c>
      <c r="C16" s="194">
        <f>PPCL_NG!P16+PPCL_Spot!P16+GT_NG!P16+GT_Spot!P16+Bawana_NG!P16+Bawana_RLNG!P16+Bawana_Spot!P16</f>
        <v>25.548718307219641</v>
      </c>
      <c r="D16" s="195">
        <f t="shared" si="0"/>
        <v>-0.21871830721964258</v>
      </c>
      <c r="E16" s="194">
        <f>PPCL_NG!J16+PPCL_Spot!J16+GT_NG!J16+GT_Spot!J16+Bawana_NG!J16+Bawana_RLNG!J16+Bawana_Spot!J16</f>
        <v>14.15</v>
      </c>
      <c r="F16" s="194">
        <f>PPCL_NG!Q16+PPCL_Spot!Q16+GT_NG!Q16+GT_Spot!Q16+Bawana_NG!Q16+Bawana_RLNG!Q16+Bawana_Spot!Q16</f>
        <v>14.269566014598375</v>
      </c>
      <c r="G16" s="195">
        <f t="shared" si="1"/>
        <v>-0.11956601459837479</v>
      </c>
      <c r="H16" s="194">
        <f>PPCL_NG!K16+PPCL_Spot!K16+GT_NG!K16+GT_Spot!K16+Bawana_NG!K16+Bawana_RLNG!K16+Bawana_Spot!K16</f>
        <v>0.55000000000000004</v>
      </c>
      <c r="I16" s="194">
        <f>PPCL_NG!R16+PPCL_Spot!R16+GT_NG!R16+GT_Spot!R16+Bawana_NG!R16+Bawana_RLNG!R16+Bawana_Spot!R16</f>
        <v>0.54977092877967515</v>
      </c>
      <c r="J16" s="195">
        <f t="shared" si="2"/>
        <v>2.2907122032489458E-4</v>
      </c>
      <c r="K16" s="194">
        <f>PPCL_NG!L16+PPCL_Spot!L16+GT_NG!L16+GT_Spot!L16+Bawana_NG!L16+Bawana_RLNG!L16+Bawana_Spot!L16</f>
        <v>4.0999999999999996</v>
      </c>
      <c r="L16" s="194">
        <f>PPCL_NG!S16+PPCL_Spot!S16+GT_NG!S16+GT_Spot!S16+Bawana_NG!S16+Bawana_RLNG!S16+Bawana_Spot!S16</f>
        <v>4.125678371250399</v>
      </c>
      <c r="M16" s="195">
        <f t="shared" si="3"/>
        <v>-2.5678371250399401E-2</v>
      </c>
      <c r="N16" s="194">
        <f>PPCL_NG!M16+PPCL_Spot!M16+GT_NG!M16+GT_Spot!M16+Bawana_NG!M16+Bawana_RLNG!M16+Bawana_Spot!M16</f>
        <v>17.95</v>
      </c>
      <c r="O16" s="194">
        <f>PPCL_NG!T16+PPCL_Spot!T16+GT_NG!T16+GT_Spot!T16+Bawana_NG!T16+Bawana_RLNG!T16+Bawana_Spot!T16</f>
        <v>18.106266378151911</v>
      </c>
      <c r="P16" s="195">
        <f t="shared" si="4"/>
        <v>-0.15626637815191202</v>
      </c>
      <c r="Q16" s="195">
        <f t="shared" si="5"/>
        <v>-0.5200000000000039</v>
      </c>
    </row>
    <row r="17" spans="1:17">
      <c r="A17" s="34" t="s">
        <v>59</v>
      </c>
      <c r="B17" s="194">
        <f>PPCL_NG!I17+PPCL_Spot!I17+GT_NG!I17+GT_Spot!I17+Bawana_NG!I17+Bawana_RLNG!I17+Bawana_Spot!I17</f>
        <v>25.33</v>
      </c>
      <c r="C17" s="194">
        <f>PPCL_NG!P17+PPCL_Spot!P17+GT_NG!P17+GT_Spot!P17+Bawana_NG!P17+Bawana_RLNG!P17+Bawana_Spot!P17</f>
        <v>25.548718307219641</v>
      </c>
      <c r="D17" s="195">
        <f t="shared" si="0"/>
        <v>-0.21871830721964258</v>
      </c>
      <c r="E17" s="194">
        <f>PPCL_NG!J17+PPCL_Spot!J17+GT_NG!J17+GT_Spot!J17+Bawana_NG!J17+Bawana_RLNG!J17+Bawana_Spot!J17</f>
        <v>14.15</v>
      </c>
      <c r="F17" s="194">
        <f>PPCL_NG!Q17+PPCL_Spot!Q17+GT_NG!Q17+GT_Spot!Q17+Bawana_NG!Q17+Bawana_RLNG!Q17+Bawana_Spot!Q17</f>
        <v>14.269566014598375</v>
      </c>
      <c r="G17" s="195">
        <f t="shared" si="1"/>
        <v>-0.11956601459837479</v>
      </c>
      <c r="H17" s="194">
        <f>PPCL_NG!K17+PPCL_Spot!K17+GT_NG!K17+GT_Spot!K17+Bawana_NG!K17+Bawana_RLNG!K17+Bawana_Spot!K17</f>
        <v>0.55000000000000004</v>
      </c>
      <c r="I17" s="194">
        <f>PPCL_NG!R17+PPCL_Spot!R17+GT_NG!R17+GT_Spot!R17+Bawana_NG!R17+Bawana_RLNG!R17+Bawana_Spot!R17</f>
        <v>0.54977092877967515</v>
      </c>
      <c r="J17" s="195">
        <f t="shared" si="2"/>
        <v>2.2907122032489458E-4</v>
      </c>
      <c r="K17" s="194">
        <f>PPCL_NG!L17+PPCL_Spot!L17+GT_NG!L17+GT_Spot!L17+Bawana_NG!L17+Bawana_RLNG!L17+Bawana_Spot!L17</f>
        <v>4.0999999999999996</v>
      </c>
      <c r="L17" s="194">
        <f>PPCL_NG!S17+PPCL_Spot!S17+GT_NG!S17+GT_Spot!S17+Bawana_NG!S17+Bawana_RLNG!S17+Bawana_Spot!S17</f>
        <v>4.125678371250399</v>
      </c>
      <c r="M17" s="195">
        <f t="shared" si="3"/>
        <v>-2.5678371250399401E-2</v>
      </c>
      <c r="N17" s="194">
        <f>PPCL_NG!M17+PPCL_Spot!M17+GT_NG!M17+GT_Spot!M17+Bawana_NG!M17+Bawana_RLNG!M17+Bawana_Spot!M17</f>
        <v>17.95</v>
      </c>
      <c r="O17" s="194">
        <f>PPCL_NG!T17+PPCL_Spot!T17+GT_NG!T17+GT_Spot!T17+Bawana_NG!T17+Bawana_RLNG!T17+Bawana_Spot!T17</f>
        <v>18.106266378151911</v>
      </c>
      <c r="P17" s="195">
        <f t="shared" si="4"/>
        <v>-0.15626637815191202</v>
      </c>
      <c r="Q17" s="195">
        <f t="shared" si="5"/>
        <v>-0.5200000000000039</v>
      </c>
    </row>
    <row r="18" spans="1:17">
      <c r="A18" s="34" t="s">
        <v>60</v>
      </c>
      <c r="B18" s="194">
        <f>PPCL_NG!I18+PPCL_Spot!I18+GT_NG!I18+GT_Spot!I18+Bawana_NG!I18+Bawana_RLNG!I18+Bawana_Spot!I18</f>
        <v>25.33</v>
      </c>
      <c r="C18" s="194">
        <f>PPCL_NG!P18+PPCL_Spot!P18+GT_NG!P18+GT_Spot!P18+Bawana_NG!P18+Bawana_RLNG!P18+Bawana_Spot!P18</f>
        <v>25.548718307219641</v>
      </c>
      <c r="D18" s="195">
        <f t="shared" si="0"/>
        <v>-0.21871830721964258</v>
      </c>
      <c r="E18" s="194">
        <f>PPCL_NG!J18+PPCL_Spot!J18+GT_NG!J18+GT_Spot!J18+Bawana_NG!J18+Bawana_RLNG!J18+Bawana_Spot!J18</f>
        <v>14.15</v>
      </c>
      <c r="F18" s="194">
        <f>PPCL_NG!Q18+PPCL_Spot!Q18+GT_NG!Q18+GT_Spot!Q18+Bawana_NG!Q18+Bawana_RLNG!Q18+Bawana_Spot!Q18</f>
        <v>14.269566014598375</v>
      </c>
      <c r="G18" s="195">
        <f t="shared" si="1"/>
        <v>-0.11956601459837479</v>
      </c>
      <c r="H18" s="194">
        <f>PPCL_NG!K18+PPCL_Spot!K18+GT_NG!K18+GT_Spot!K18+Bawana_NG!K18+Bawana_RLNG!K18+Bawana_Spot!K18</f>
        <v>0.55000000000000004</v>
      </c>
      <c r="I18" s="194">
        <f>PPCL_NG!R18+PPCL_Spot!R18+GT_NG!R18+GT_Spot!R18+Bawana_NG!R18+Bawana_RLNG!R18+Bawana_Spot!R18</f>
        <v>0.54977092877967515</v>
      </c>
      <c r="J18" s="195">
        <f t="shared" si="2"/>
        <v>2.2907122032489458E-4</v>
      </c>
      <c r="K18" s="194">
        <f>PPCL_NG!L18+PPCL_Spot!L18+GT_NG!L18+GT_Spot!L18+Bawana_NG!L18+Bawana_RLNG!L18+Bawana_Spot!L18</f>
        <v>4.0999999999999996</v>
      </c>
      <c r="L18" s="194">
        <f>PPCL_NG!S18+PPCL_Spot!S18+GT_NG!S18+GT_Spot!S18+Bawana_NG!S18+Bawana_RLNG!S18+Bawana_Spot!S18</f>
        <v>4.125678371250399</v>
      </c>
      <c r="M18" s="195">
        <f t="shared" si="3"/>
        <v>-2.5678371250399401E-2</v>
      </c>
      <c r="N18" s="194">
        <f>PPCL_NG!M18+PPCL_Spot!M18+GT_NG!M18+GT_Spot!M18+Bawana_NG!M18+Bawana_RLNG!M18+Bawana_Spot!M18</f>
        <v>17.95</v>
      </c>
      <c r="O18" s="194">
        <f>PPCL_NG!T18+PPCL_Spot!T18+GT_NG!T18+GT_Spot!T18+Bawana_NG!T18+Bawana_RLNG!T18+Bawana_Spot!T18</f>
        <v>18.106266378151911</v>
      </c>
      <c r="P18" s="195">
        <f t="shared" si="4"/>
        <v>-0.15626637815191202</v>
      </c>
      <c r="Q18" s="195">
        <f t="shared" si="5"/>
        <v>-0.5200000000000039</v>
      </c>
    </row>
    <row r="19" spans="1:17">
      <c r="A19" s="34" t="s">
        <v>61</v>
      </c>
      <c r="B19" s="194">
        <f>PPCL_NG!I19+PPCL_Spot!I19+GT_NG!I19+GT_Spot!I19+Bawana_NG!I19+Bawana_RLNG!I19+Bawana_Spot!I19</f>
        <v>25.33</v>
      </c>
      <c r="C19" s="194">
        <f>PPCL_NG!P19+PPCL_Spot!P19+GT_NG!P19+GT_Spot!P19+Bawana_NG!P19+Bawana_RLNG!P19+Bawana_Spot!P19</f>
        <v>25.548718307219641</v>
      </c>
      <c r="D19" s="195">
        <f t="shared" si="0"/>
        <v>-0.21871830721964258</v>
      </c>
      <c r="E19" s="194">
        <f>PPCL_NG!J19+PPCL_Spot!J19+GT_NG!J19+GT_Spot!J19+Bawana_NG!J19+Bawana_RLNG!J19+Bawana_Spot!J19</f>
        <v>14.15</v>
      </c>
      <c r="F19" s="194">
        <f>PPCL_NG!Q19+PPCL_Spot!Q19+GT_NG!Q19+GT_Spot!Q19+Bawana_NG!Q19+Bawana_RLNG!Q19+Bawana_Spot!Q19</f>
        <v>14.269566014598375</v>
      </c>
      <c r="G19" s="195">
        <f t="shared" si="1"/>
        <v>-0.11956601459837479</v>
      </c>
      <c r="H19" s="194">
        <f>PPCL_NG!K19+PPCL_Spot!K19+GT_NG!K19+GT_Spot!K19+Bawana_NG!K19+Bawana_RLNG!K19+Bawana_Spot!K19</f>
        <v>0.55000000000000004</v>
      </c>
      <c r="I19" s="194">
        <f>PPCL_NG!R19+PPCL_Spot!R19+GT_NG!R19+GT_Spot!R19+Bawana_NG!R19+Bawana_RLNG!R19+Bawana_Spot!R19</f>
        <v>0.54977092877967515</v>
      </c>
      <c r="J19" s="195">
        <f t="shared" si="2"/>
        <v>2.2907122032489458E-4</v>
      </c>
      <c r="K19" s="194">
        <f>PPCL_NG!L19+PPCL_Spot!L19+GT_NG!L19+GT_Spot!L19+Bawana_NG!L19+Bawana_RLNG!L19+Bawana_Spot!L19</f>
        <v>4.0999999999999996</v>
      </c>
      <c r="L19" s="194">
        <f>PPCL_NG!S19+PPCL_Spot!S19+GT_NG!S19+GT_Spot!S19+Bawana_NG!S19+Bawana_RLNG!S19+Bawana_Spot!S19</f>
        <v>4.125678371250399</v>
      </c>
      <c r="M19" s="195">
        <f t="shared" si="3"/>
        <v>-2.5678371250399401E-2</v>
      </c>
      <c r="N19" s="194">
        <f>PPCL_NG!M19+PPCL_Spot!M19+GT_NG!M19+GT_Spot!M19+Bawana_NG!M19+Bawana_RLNG!M19+Bawana_Spot!M19</f>
        <v>17.95</v>
      </c>
      <c r="O19" s="194">
        <f>PPCL_NG!T19+PPCL_Spot!T19+GT_NG!T19+GT_Spot!T19+Bawana_NG!T19+Bawana_RLNG!T19+Bawana_Spot!T19</f>
        <v>18.106266378151911</v>
      </c>
      <c r="P19" s="195">
        <f t="shared" si="4"/>
        <v>-0.15626637815191202</v>
      </c>
      <c r="Q19" s="195">
        <f t="shared" si="5"/>
        <v>-0.5200000000000039</v>
      </c>
    </row>
    <row r="20" spans="1:17">
      <c r="A20" s="34" t="s">
        <v>62</v>
      </c>
      <c r="B20" s="194">
        <f>PPCL_NG!I20+PPCL_Spot!I20+GT_NG!I20+GT_Spot!I20+Bawana_NG!I20+Bawana_RLNG!I20+Bawana_Spot!I20</f>
        <v>25.33</v>
      </c>
      <c r="C20" s="194">
        <f>PPCL_NG!P20+PPCL_Spot!P20+GT_NG!P20+GT_Spot!P20+Bawana_NG!P20+Bawana_RLNG!P20+Bawana_Spot!P20</f>
        <v>25.548718307219641</v>
      </c>
      <c r="D20" s="195">
        <f t="shared" si="0"/>
        <v>-0.21871830721964258</v>
      </c>
      <c r="E20" s="194">
        <f>PPCL_NG!J20+PPCL_Spot!J20+GT_NG!J20+GT_Spot!J20+Bawana_NG!J20+Bawana_RLNG!J20+Bawana_Spot!J20</f>
        <v>14.15</v>
      </c>
      <c r="F20" s="194">
        <f>PPCL_NG!Q20+PPCL_Spot!Q20+GT_NG!Q20+GT_Spot!Q20+Bawana_NG!Q20+Bawana_RLNG!Q20+Bawana_Spot!Q20</f>
        <v>14.269566014598375</v>
      </c>
      <c r="G20" s="195">
        <f t="shared" si="1"/>
        <v>-0.11956601459837479</v>
      </c>
      <c r="H20" s="194">
        <f>PPCL_NG!K20+PPCL_Spot!K20+GT_NG!K20+GT_Spot!K20+Bawana_NG!K20+Bawana_RLNG!K20+Bawana_Spot!K20</f>
        <v>0.55000000000000004</v>
      </c>
      <c r="I20" s="194">
        <f>PPCL_NG!R20+PPCL_Spot!R20+GT_NG!R20+GT_Spot!R20+Bawana_NG!R20+Bawana_RLNG!R20+Bawana_Spot!R20</f>
        <v>0.54977092877967515</v>
      </c>
      <c r="J20" s="195">
        <f t="shared" si="2"/>
        <v>2.2907122032489458E-4</v>
      </c>
      <c r="K20" s="194">
        <f>PPCL_NG!L20+PPCL_Spot!L20+GT_NG!L20+GT_Spot!L20+Bawana_NG!L20+Bawana_RLNG!L20+Bawana_Spot!L20</f>
        <v>4.0999999999999996</v>
      </c>
      <c r="L20" s="194">
        <f>PPCL_NG!S20+PPCL_Spot!S20+GT_NG!S20+GT_Spot!S20+Bawana_NG!S20+Bawana_RLNG!S20+Bawana_Spot!S20</f>
        <v>4.125678371250399</v>
      </c>
      <c r="M20" s="195">
        <f t="shared" si="3"/>
        <v>-2.5678371250399401E-2</v>
      </c>
      <c r="N20" s="194">
        <f>PPCL_NG!M20+PPCL_Spot!M20+GT_NG!M20+GT_Spot!M20+Bawana_NG!M20+Bawana_RLNG!M20+Bawana_Spot!M20</f>
        <v>17.95</v>
      </c>
      <c r="O20" s="194">
        <f>PPCL_NG!T20+PPCL_Spot!T20+GT_NG!T20+GT_Spot!T20+Bawana_NG!T20+Bawana_RLNG!T20+Bawana_Spot!T20</f>
        <v>18.106266378151911</v>
      </c>
      <c r="P20" s="195">
        <f t="shared" si="4"/>
        <v>-0.15626637815191202</v>
      </c>
      <c r="Q20" s="195">
        <f t="shared" si="5"/>
        <v>-0.5200000000000039</v>
      </c>
    </row>
    <row r="21" spans="1:17">
      <c r="A21" s="34" t="s">
        <v>63</v>
      </c>
      <c r="B21" s="194">
        <f>PPCL_NG!I21+PPCL_Spot!I21+GT_NG!I21+GT_Spot!I21+Bawana_NG!I21+Bawana_RLNG!I21+Bawana_Spot!I21</f>
        <v>25.33</v>
      </c>
      <c r="C21" s="194">
        <f>PPCL_NG!P21+PPCL_Spot!P21+GT_NG!P21+GT_Spot!P21+Bawana_NG!P21+Bawana_RLNG!P21+Bawana_Spot!P21</f>
        <v>25.548718307219641</v>
      </c>
      <c r="D21" s="195">
        <f t="shared" si="0"/>
        <v>-0.21871830721964258</v>
      </c>
      <c r="E21" s="194">
        <f>PPCL_NG!J21+PPCL_Spot!J21+GT_NG!J21+GT_Spot!J21+Bawana_NG!J21+Bawana_RLNG!J21+Bawana_Spot!J21</f>
        <v>14.15</v>
      </c>
      <c r="F21" s="194">
        <f>PPCL_NG!Q21+PPCL_Spot!Q21+GT_NG!Q21+GT_Spot!Q21+Bawana_NG!Q21+Bawana_RLNG!Q21+Bawana_Spot!Q21</f>
        <v>14.269566014598375</v>
      </c>
      <c r="G21" s="195">
        <f t="shared" si="1"/>
        <v>-0.11956601459837479</v>
      </c>
      <c r="H21" s="194">
        <f>PPCL_NG!K21+PPCL_Spot!K21+GT_NG!K21+GT_Spot!K21+Bawana_NG!K21+Bawana_RLNG!K21+Bawana_Spot!K21</f>
        <v>0.55000000000000004</v>
      </c>
      <c r="I21" s="194">
        <f>PPCL_NG!R21+PPCL_Spot!R21+GT_NG!R21+GT_Spot!R21+Bawana_NG!R21+Bawana_RLNG!R21+Bawana_Spot!R21</f>
        <v>0.54977092877967515</v>
      </c>
      <c r="J21" s="195">
        <f t="shared" si="2"/>
        <v>2.2907122032489458E-4</v>
      </c>
      <c r="K21" s="194">
        <f>PPCL_NG!L21+PPCL_Spot!L21+GT_NG!L21+GT_Spot!L21+Bawana_NG!L21+Bawana_RLNG!L21+Bawana_Spot!L21</f>
        <v>4.0999999999999996</v>
      </c>
      <c r="L21" s="194">
        <f>PPCL_NG!S21+PPCL_Spot!S21+GT_NG!S21+GT_Spot!S21+Bawana_NG!S21+Bawana_RLNG!S21+Bawana_Spot!S21</f>
        <v>4.125678371250399</v>
      </c>
      <c r="M21" s="195">
        <f t="shared" si="3"/>
        <v>-2.5678371250399401E-2</v>
      </c>
      <c r="N21" s="194">
        <f>PPCL_NG!M21+PPCL_Spot!M21+GT_NG!M21+GT_Spot!M21+Bawana_NG!M21+Bawana_RLNG!M21+Bawana_Spot!M21</f>
        <v>17.95</v>
      </c>
      <c r="O21" s="194">
        <f>PPCL_NG!T21+PPCL_Spot!T21+GT_NG!T21+GT_Spot!T21+Bawana_NG!T21+Bawana_RLNG!T21+Bawana_Spot!T21</f>
        <v>18.106266378151911</v>
      </c>
      <c r="P21" s="195">
        <f t="shared" si="4"/>
        <v>-0.15626637815191202</v>
      </c>
      <c r="Q21" s="195">
        <f t="shared" si="5"/>
        <v>-0.5200000000000039</v>
      </c>
    </row>
    <row r="22" spans="1:17">
      <c r="A22" s="34" t="s">
        <v>64</v>
      </c>
      <c r="B22" s="194">
        <f>PPCL_NG!I22+PPCL_Spot!I22+GT_NG!I22+GT_Spot!I22+Bawana_NG!I22+Bawana_RLNG!I22+Bawana_Spot!I22</f>
        <v>25.33</v>
      </c>
      <c r="C22" s="194">
        <f>PPCL_NG!P22+PPCL_Spot!P22+GT_NG!P22+GT_Spot!P22+Bawana_NG!P22+Bawana_RLNG!P22+Bawana_Spot!P22</f>
        <v>25.548718307219641</v>
      </c>
      <c r="D22" s="195">
        <f t="shared" si="0"/>
        <v>-0.21871830721964258</v>
      </c>
      <c r="E22" s="194">
        <f>PPCL_NG!J22+PPCL_Spot!J22+GT_NG!J22+GT_Spot!J22+Bawana_NG!J22+Bawana_RLNG!J22+Bawana_Spot!J22</f>
        <v>14.15</v>
      </c>
      <c r="F22" s="194">
        <f>PPCL_NG!Q22+PPCL_Spot!Q22+GT_NG!Q22+GT_Spot!Q22+Bawana_NG!Q22+Bawana_RLNG!Q22+Bawana_Spot!Q22</f>
        <v>14.269566014598375</v>
      </c>
      <c r="G22" s="195">
        <f t="shared" si="1"/>
        <v>-0.11956601459837479</v>
      </c>
      <c r="H22" s="194">
        <f>PPCL_NG!K22+PPCL_Spot!K22+GT_NG!K22+GT_Spot!K22+Bawana_NG!K22+Bawana_RLNG!K22+Bawana_Spot!K22</f>
        <v>0.55000000000000004</v>
      </c>
      <c r="I22" s="194">
        <f>PPCL_NG!R22+PPCL_Spot!R22+GT_NG!R22+GT_Spot!R22+Bawana_NG!R22+Bawana_RLNG!R22+Bawana_Spot!R22</f>
        <v>0.54977092877967515</v>
      </c>
      <c r="J22" s="195">
        <f t="shared" si="2"/>
        <v>2.2907122032489458E-4</v>
      </c>
      <c r="K22" s="194">
        <f>PPCL_NG!L22+PPCL_Spot!L22+GT_NG!L22+GT_Spot!L22+Bawana_NG!L22+Bawana_RLNG!L22+Bawana_Spot!L22</f>
        <v>4.0999999999999996</v>
      </c>
      <c r="L22" s="194">
        <f>PPCL_NG!S22+PPCL_Spot!S22+GT_NG!S22+GT_Spot!S22+Bawana_NG!S22+Bawana_RLNG!S22+Bawana_Spot!S22</f>
        <v>4.125678371250399</v>
      </c>
      <c r="M22" s="195">
        <f t="shared" si="3"/>
        <v>-2.5678371250399401E-2</v>
      </c>
      <c r="N22" s="194">
        <f>PPCL_NG!M22+PPCL_Spot!M22+GT_NG!M22+GT_Spot!M22+Bawana_NG!M22+Bawana_RLNG!M22+Bawana_Spot!M22</f>
        <v>17.95</v>
      </c>
      <c r="O22" s="194">
        <f>PPCL_NG!T22+PPCL_Spot!T22+GT_NG!T22+GT_Spot!T22+Bawana_NG!T22+Bawana_RLNG!T22+Bawana_Spot!T22</f>
        <v>18.106266378151911</v>
      </c>
      <c r="P22" s="195">
        <f t="shared" si="4"/>
        <v>-0.15626637815191202</v>
      </c>
      <c r="Q22" s="195">
        <f t="shared" si="5"/>
        <v>-0.5200000000000039</v>
      </c>
    </row>
    <row r="23" spans="1:17">
      <c r="A23" s="34" t="s">
        <v>65</v>
      </c>
      <c r="B23" s="194">
        <f>PPCL_NG!I23+PPCL_Spot!I23+GT_NG!I23+GT_Spot!I23+Bawana_NG!I23+Bawana_RLNG!I23+Bawana_Spot!I23</f>
        <v>25.33</v>
      </c>
      <c r="C23" s="194">
        <f>PPCL_NG!P23+PPCL_Spot!P23+GT_NG!P23+GT_Spot!P23+Bawana_NG!P23+Bawana_RLNG!P23+Bawana_Spot!P23</f>
        <v>25.548718307219641</v>
      </c>
      <c r="D23" s="195">
        <f t="shared" si="0"/>
        <v>-0.21871830721964258</v>
      </c>
      <c r="E23" s="194">
        <f>PPCL_NG!J23+PPCL_Spot!J23+GT_NG!J23+GT_Spot!J23+Bawana_NG!J23+Bawana_RLNG!J23+Bawana_Spot!J23</f>
        <v>14.15</v>
      </c>
      <c r="F23" s="194">
        <f>PPCL_NG!Q23+PPCL_Spot!Q23+GT_NG!Q23+GT_Spot!Q23+Bawana_NG!Q23+Bawana_RLNG!Q23+Bawana_Spot!Q23</f>
        <v>14.269566014598375</v>
      </c>
      <c r="G23" s="195">
        <f t="shared" si="1"/>
        <v>-0.11956601459837479</v>
      </c>
      <c r="H23" s="194">
        <f>PPCL_NG!K23+PPCL_Spot!K23+GT_NG!K23+GT_Spot!K23+Bawana_NG!K23+Bawana_RLNG!K23+Bawana_Spot!K23</f>
        <v>0.55000000000000004</v>
      </c>
      <c r="I23" s="194">
        <f>PPCL_NG!R23+PPCL_Spot!R23+GT_NG!R23+GT_Spot!R23+Bawana_NG!R23+Bawana_RLNG!R23+Bawana_Spot!R23</f>
        <v>0.54977092877967515</v>
      </c>
      <c r="J23" s="195">
        <f t="shared" si="2"/>
        <v>2.2907122032489458E-4</v>
      </c>
      <c r="K23" s="194">
        <f>PPCL_NG!L23+PPCL_Spot!L23+GT_NG!L23+GT_Spot!L23+Bawana_NG!L23+Bawana_RLNG!L23+Bawana_Spot!L23</f>
        <v>4.0999999999999996</v>
      </c>
      <c r="L23" s="194">
        <f>PPCL_NG!S23+PPCL_Spot!S23+GT_NG!S23+GT_Spot!S23+Bawana_NG!S23+Bawana_RLNG!S23+Bawana_Spot!S23</f>
        <v>4.125678371250399</v>
      </c>
      <c r="M23" s="195">
        <f t="shared" si="3"/>
        <v>-2.5678371250399401E-2</v>
      </c>
      <c r="N23" s="194">
        <f>PPCL_NG!M23+PPCL_Spot!M23+GT_NG!M23+GT_Spot!M23+Bawana_NG!M23+Bawana_RLNG!M23+Bawana_Spot!M23</f>
        <v>17.95</v>
      </c>
      <c r="O23" s="194">
        <f>PPCL_NG!T23+PPCL_Spot!T23+GT_NG!T23+GT_Spot!T23+Bawana_NG!T23+Bawana_RLNG!T23+Bawana_Spot!T23</f>
        <v>18.106266378151911</v>
      </c>
      <c r="P23" s="195">
        <f t="shared" si="4"/>
        <v>-0.15626637815191202</v>
      </c>
      <c r="Q23" s="195">
        <f t="shared" si="5"/>
        <v>-0.5200000000000039</v>
      </c>
    </row>
    <row r="24" spans="1:17">
      <c r="A24" s="34" t="s">
        <v>66</v>
      </c>
      <c r="B24" s="194">
        <f>PPCL_NG!I24+PPCL_Spot!I24+GT_NG!I24+GT_Spot!I24+Bawana_NG!I24+Bawana_RLNG!I24+Bawana_Spot!I24</f>
        <v>25.33</v>
      </c>
      <c r="C24" s="194">
        <f>PPCL_NG!P24+PPCL_Spot!P24+GT_NG!P24+GT_Spot!P24+Bawana_NG!P24+Bawana_RLNG!P24+Bawana_Spot!P24</f>
        <v>25.548718307219641</v>
      </c>
      <c r="D24" s="195">
        <f t="shared" si="0"/>
        <v>-0.21871830721964258</v>
      </c>
      <c r="E24" s="194">
        <f>PPCL_NG!J24+PPCL_Spot!J24+GT_NG!J24+GT_Spot!J24+Bawana_NG!J24+Bawana_RLNG!J24+Bawana_Spot!J24</f>
        <v>14.15</v>
      </c>
      <c r="F24" s="194">
        <f>PPCL_NG!Q24+PPCL_Spot!Q24+GT_NG!Q24+GT_Spot!Q24+Bawana_NG!Q24+Bawana_RLNG!Q24+Bawana_Spot!Q24</f>
        <v>14.269566014598375</v>
      </c>
      <c r="G24" s="195">
        <f t="shared" si="1"/>
        <v>-0.11956601459837479</v>
      </c>
      <c r="H24" s="194">
        <f>PPCL_NG!K24+PPCL_Spot!K24+GT_NG!K24+GT_Spot!K24+Bawana_NG!K24+Bawana_RLNG!K24+Bawana_Spot!K24</f>
        <v>0.55000000000000004</v>
      </c>
      <c r="I24" s="194">
        <f>PPCL_NG!R24+PPCL_Spot!R24+GT_NG!R24+GT_Spot!R24+Bawana_NG!R24+Bawana_RLNG!R24+Bawana_Spot!R24</f>
        <v>0.54977092877967515</v>
      </c>
      <c r="J24" s="195">
        <f t="shared" si="2"/>
        <v>2.2907122032489458E-4</v>
      </c>
      <c r="K24" s="194">
        <f>PPCL_NG!L24+PPCL_Spot!L24+GT_NG!L24+GT_Spot!L24+Bawana_NG!L24+Bawana_RLNG!L24+Bawana_Spot!L24</f>
        <v>4.0999999999999996</v>
      </c>
      <c r="L24" s="194">
        <f>PPCL_NG!S24+PPCL_Spot!S24+GT_NG!S24+GT_Spot!S24+Bawana_NG!S24+Bawana_RLNG!S24+Bawana_Spot!S24</f>
        <v>4.125678371250399</v>
      </c>
      <c r="M24" s="195">
        <f t="shared" si="3"/>
        <v>-2.5678371250399401E-2</v>
      </c>
      <c r="N24" s="194">
        <f>PPCL_NG!M24+PPCL_Spot!M24+GT_NG!M24+GT_Spot!M24+Bawana_NG!M24+Bawana_RLNG!M24+Bawana_Spot!M24</f>
        <v>17.95</v>
      </c>
      <c r="O24" s="194">
        <f>PPCL_NG!T24+PPCL_Spot!T24+GT_NG!T24+GT_Spot!T24+Bawana_NG!T24+Bawana_RLNG!T24+Bawana_Spot!T24</f>
        <v>18.106266378151911</v>
      </c>
      <c r="P24" s="195">
        <f t="shared" si="4"/>
        <v>-0.15626637815191202</v>
      </c>
      <c r="Q24" s="195">
        <f t="shared" si="5"/>
        <v>-0.5200000000000039</v>
      </c>
    </row>
    <row r="25" spans="1:17">
      <c r="A25" s="34" t="s">
        <v>67</v>
      </c>
      <c r="B25" s="194">
        <f>PPCL_NG!I25+PPCL_Spot!I25+GT_NG!I25+GT_Spot!I25+Bawana_NG!I25+Bawana_RLNG!I25+Bawana_Spot!I25</f>
        <v>25.33</v>
      </c>
      <c r="C25" s="194">
        <f>PPCL_NG!P25+PPCL_Spot!P25+GT_NG!P25+GT_Spot!P25+Bawana_NG!P25+Bawana_RLNG!P25+Bawana_Spot!P25</f>
        <v>25.548718307219641</v>
      </c>
      <c r="D25" s="195">
        <f t="shared" si="0"/>
        <v>-0.21871830721964258</v>
      </c>
      <c r="E25" s="194">
        <f>PPCL_NG!J25+PPCL_Spot!J25+GT_NG!J25+GT_Spot!J25+Bawana_NG!J25+Bawana_RLNG!J25+Bawana_Spot!J25</f>
        <v>14.15</v>
      </c>
      <c r="F25" s="194">
        <f>PPCL_NG!Q25+PPCL_Spot!Q25+GT_NG!Q25+GT_Spot!Q25+Bawana_NG!Q25+Bawana_RLNG!Q25+Bawana_Spot!Q25</f>
        <v>14.269566014598375</v>
      </c>
      <c r="G25" s="195">
        <f t="shared" si="1"/>
        <v>-0.11956601459837479</v>
      </c>
      <c r="H25" s="194">
        <f>PPCL_NG!K25+PPCL_Spot!K25+GT_NG!K25+GT_Spot!K25+Bawana_NG!K25+Bawana_RLNG!K25+Bawana_Spot!K25</f>
        <v>0.55000000000000004</v>
      </c>
      <c r="I25" s="194">
        <f>PPCL_NG!R25+PPCL_Spot!R25+GT_NG!R25+GT_Spot!R25+Bawana_NG!R25+Bawana_RLNG!R25+Bawana_Spot!R25</f>
        <v>0.54977092877967515</v>
      </c>
      <c r="J25" s="195">
        <f t="shared" si="2"/>
        <v>2.2907122032489458E-4</v>
      </c>
      <c r="K25" s="194">
        <f>PPCL_NG!L25+PPCL_Spot!L25+GT_NG!L25+GT_Spot!L25+Bawana_NG!L25+Bawana_RLNG!L25+Bawana_Spot!L25</f>
        <v>4.0999999999999996</v>
      </c>
      <c r="L25" s="194">
        <f>PPCL_NG!S25+PPCL_Spot!S25+GT_NG!S25+GT_Spot!S25+Bawana_NG!S25+Bawana_RLNG!S25+Bawana_Spot!S25</f>
        <v>4.125678371250399</v>
      </c>
      <c r="M25" s="195">
        <f t="shared" si="3"/>
        <v>-2.5678371250399401E-2</v>
      </c>
      <c r="N25" s="194">
        <f>PPCL_NG!M25+PPCL_Spot!M25+GT_NG!M25+GT_Spot!M25+Bawana_NG!M25+Bawana_RLNG!M25+Bawana_Spot!M25</f>
        <v>17.95</v>
      </c>
      <c r="O25" s="194">
        <f>PPCL_NG!T25+PPCL_Spot!T25+GT_NG!T25+GT_Spot!T25+Bawana_NG!T25+Bawana_RLNG!T25+Bawana_Spot!T25</f>
        <v>18.106266378151911</v>
      </c>
      <c r="P25" s="195">
        <f t="shared" si="4"/>
        <v>-0.15626637815191202</v>
      </c>
      <c r="Q25" s="195">
        <f t="shared" si="5"/>
        <v>-0.5200000000000039</v>
      </c>
    </row>
    <row r="26" spans="1:17">
      <c r="A26" s="34" t="s">
        <v>68</v>
      </c>
      <c r="B26" s="194">
        <f>PPCL_NG!I26+PPCL_Spot!I26+GT_NG!I26+GT_Spot!I26+Bawana_NG!I26+Bawana_RLNG!I26+Bawana_Spot!I26</f>
        <v>25.33</v>
      </c>
      <c r="C26" s="194">
        <f>PPCL_NG!P26+PPCL_Spot!P26+GT_NG!P26+GT_Spot!P26+Bawana_NG!P26+Bawana_RLNG!P26+Bawana_Spot!P26</f>
        <v>25.548718307219641</v>
      </c>
      <c r="D26" s="195">
        <f t="shared" si="0"/>
        <v>-0.21871830721964258</v>
      </c>
      <c r="E26" s="194">
        <f>PPCL_NG!J26+PPCL_Spot!J26+GT_NG!J26+GT_Spot!J26+Bawana_NG!J26+Bawana_RLNG!J26+Bawana_Spot!J26</f>
        <v>14.15</v>
      </c>
      <c r="F26" s="194">
        <f>PPCL_NG!Q26+PPCL_Spot!Q26+GT_NG!Q26+GT_Spot!Q26+Bawana_NG!Q26+Bawana_RLNG!Q26+Bawana_Spot!Q26</f>
        <v>14.269566014598375</v>
      </c>
      <c r="G26" s="195">
        <f t="shared" si="1"/>
        <v>-0.11956601459837479</v>
      </c>
      <c r="H26" s="194">
        <f>PPCL_NG!K26+PPCL_Spot!K26+GT_NG!K26+GT_Spot!K26+Bawana_NG!K26+Bawana_RLNG!K26+Bawana_Spot!K26</f>
        <v>0.55000000000000004</v>
      </c>
      <c r="I26" s="194">
        <f>PPCL_NG!R26+PPCL_Spot!R26+GT_NG!R26+GT_Spot!R26+Bawana_NG!R26+Bawana_RLNG!R26+Bawana_Spot!R26</f>
        <v>0.54977092877967515</v>
      </c>
      <c r="J26" s="195">
        <f t="shared" si="2"/>
        <v>2.2907122032489458E-4</v>
      </c>
      <c r="K26" s="194">
        <f>PPCL_NG!L26+PPCL_Spot!L26+GT_NG!L26+GT_Spot!L26+Bawana_NG!L26+Bawana_RLNG!L26+Bawana_Spot!L26</f>
        <v>4.0999999999999996</v>
      </c>
      <c r="L26" s="194">
        <f>PPCL_NG!S26+PPCL_Spot!S26+GT_NG!S26+GT_Spot!S26+Bawana_NG!S26+Bawana_RLNG!S26+Bawana_Spot!S26</f>
        <v>4.125678371250399</v>
      </c>
      <c r="M26" s="195">
        <f t="shared" si="3"/>
        <v>-2.5678371250399401E-2</v>
      </c>
      <c r="N26" s="194">
        <f>PPCL_NG!M26+PPCL_Spot!M26+GT_NG!M26+GT_Spot!M26+Bawana_NG!M26+Bawana_RLNG!M26+Bawana_Spot!M26</f>
        <v>17.95</v>
      </c>
      <c r="O26" s="194">
        <f>PPCL_NG!T26+PPCL_Spot!T26+GT_NG!T26+GT_Spot!T26+Bawana_NG!T26+Bawana_RLNG!T26+Bawana_Spot!T26</f>
        <v>18.106266378151911</v>
      </c>
      <c r="P26" s="195">
        <f t="shared" si="4"/>
        <v>-0.15626637815191202</v>
      </c>
      <c r="Q26" s="195">
        <f t="shared" si="5"/>
        <v>-0.5200000000000039</v>
      </c>
    </row>
    <row r="27" spans="1:17">
      <c r="A27" s="34" t="s">
        <v>69</v>
      </c>
      <c r="B27" s="194">
        <f>PPCL_NG!I27+PPCL_Spot!I27+GT_NG!I27+GT_Spot!I27+Bawana_NG!I27+Bawana_RLNG!I27+Bawana_Spot!I27</f>
        <v>25.33</v>
      </c>
      <c r="C27" s="194">
        <f>PPCL_NG!P27+PPCL_Spot!P27+GT_NG!P27+GT_Spot!P27+Bawana_NG!P27+Bawana_RLNG!P27+Bawana_Spot!P27</f>
        <v>25.548718307219641</v>
      </c>
      <c r="D27" s="195">
        <f t="shared" si="0"/>
        <v>-0.21871830721964258</v>
      </c>
      <c r="E27" s="194">
        <f>PPCL_NG!J27+PPCL_Spot!J27+GT_NG!J27+GT_Spot!J27+Bawana_NG!J27+Bawana_RLNG!J27+Bawana_Spot!J27</f>
        <v>14.15</v>
      </c>
      <c r="F27" s="194">
        <f>PPCL_NG!Q27+PPCL_Spot!Q27+GT_NG!Q27+GT_Spot!Q27+Bawana_NG!Q27+Bawana_RLNG!Q27+Bawana_Spot!Q27</f>
        <v>14.269566014598375</v>
      </c>
      <c r="G27" s="195">
        <f t="shared" si="1"/>
        <v>-0.11956601459837479</v>
      </c>
      <c r="H27" s="194">
        <f>PPCL_NG!K27+PPCL_Spot!K27+GT_NG!K27+GT_Spot!K27+Bawana_NG!K27+Bawana_RLNG!K27+Bawana_Spot!K27</f>
        <v>0.55000000000000004</v>
      </c>
      <c r="I27" s="194">
        <f>PPCL_NG!R27+PPCL_Spot!R27+GT_NG!R27+GT_Spot!R27+Bawana_NG!R27+Bawana_RLNG!R27+Bawana_Spot!R27</f>
        <v>0.54977092877967515</v>
      </c>
      <c r="J27" s="195">
        <f t="shared" si="2"/>
        <v>2.2907122032489458E-4</v>
      </c>
      <c r="K27" s="194">
        <f>PPCL_NG!L27+PPCL_Spot!L27+GT_NG!L27+GT_Spot!L27+Bawana_NG!L27+Bawana_RLNG!L27+Bawana_Spot!L27</f>
        <v>4.0999999999999996</v>
      </c>
      <c r="L27" s="194">
        <f>PPCL_NG!S27+PPCL_Spot!S27+GT_NG!S27+GT_Spot!S27+Bawana_NG!S27+Bawana_RLNG!S27+Bawana_Spot!S27</f>
        <v>4.125678371250399</v>
      </c>
      <c r="M27" s="195">
        <f t="shared" si="3"/>
        <v>-2.5678371250399401E-2</v>
      </c>
      <c r="N27" s="194">
        <f>PPCL_NG!M27+PPCL_Spot!M27+GT_NG!M27+GT_Spot!M27+Bawana_NG!M27+Bawana_RLNG!M27+Bawana_Spot!M27</f>
        <v>17.95</v>
      </c>
      <c r="O27" s="194">
        <f>PPCL_NG!T27+PPCL_Spot!T27+GT_NG!T27+GT_Spot!T27+Bawana_NG!T27+Bawana_RLNG!T27+Bawana_Spot!T27</f>
        <v>18.106266378151911</v>
      </c>
      <c r="P27" s="195">
        <f t="shared" si="4"/>
        <v>-0.15626637815191202</v>
      </c>
      <c r="Q27" s="195">
        <f t="shared" si="5"/>
        <v>-0.5200000000000039</v>
      </c>
    </row>
    <row r="28" spans="1:17">
      <c r="A28" s="34" t="s">
        <v>70</v>
      </c>
      <c r="B28" s="194">
        <f>PPCL_NG!I28+PPCL_Spot!I28+GT_NG!I28+GT_Spot!I28+Bawana_NG!I28+Bawana_RLNG!I28+Bawana_Spot!I28</f>
        <v>25.33</v>
      </c>
      <c r="C28" s="194">
        <f>PPCL_NG!P28+PPCL_Spot!P28+GT_NG!P28+GT_Spot!P28+Bawana_NG!P28+Bawana_RLNG!P28+Bawana_Spot!P28</f>
        <v>25.548718307219641</v>
      </c>
      <c r="D28" s="195">
        <f t="shared" si="0"/>
        <v>-0.21871830721964258</v>
      </c>
      <c r="E28" s="194">
        <f>PPCL_NG!J28+PPCL_Spot!J28+GT_NG!J28+GT_Spot!J28+Bawana_NG!J28+Bawana_RLNG!J28+Bawana_Spot!J28</f>
        <v>14.15</v>
      </c>
      <c r="F28" s="194">
        <f>PPCL_NG!Q28+PPCL_Spot!Q28+GT_NG!Q28+GT_Spot!Q28+Bawana_NG!Q28+Bawana_RLNG!Q28+Bawana_Spot!Q28</f>
        <v>14.269566014598375</v>
      </c>
      <c r="G28" s="195">
        <f t="shared" si="1"/>
        <v>-0.11956601459837479</v>
      </c>
      <c r="H28" s="194">
        <f>PPCL_NG!K28+PPCL_Spot!K28+GT_NG!K28+GT_Spot!K28+Bawana_NG!K28+Bawana_RLNG!K28+Bawana_Spot!K28</f>
        <v>0.55000000000000004</v>
      </c>
      <c r="I28" s="194">
        <f>PPCL_NG!R28+PPCL_Spot!R28+GT_NG!R28+GT_Spot!R28+Bawana_NG!R28+Bawana_RLNG!R28+Bawana_Spot!R28</f>
        <v>0.54977092877967515</v>
      </c>
      <c r="J28" s="195">
        <f t="shared" si="2"/>
        <v>2.2907122032489458E-4</v>
      </c>
      <c r="K28" s="194">
        <f>PPCL_NG!L28+PPCL_Spot!L28+GT_NG!L28+GT_Spot!L28+Bawana_NG!L28+Bawana_RLNG!L28+Bawana_Spot!L28</f>
        <v>4.0999999999999996</v>
      </c>
      <c r="L28" s="194">
        <f>PPCL_NG!S28+PPCL_Spot!S28+GT_NG!S28+GT_Spot!S28+Bawana_NG!S28+Bawana_RLNG!S28+Bawana_Spot!S28</f>
        <v>4.125678371250399</v>
      </c>
      <c r="M28" s="195">
        <f t="shared" si="3"/>
        <v>-2.5678371250399401E-2</v>
      </c>
      <c r="N28" s="194">
        <f>PPCL_NG!M28+PPCL_Spot!M28+GT_NG!M28+GT_Spot!M28+Bawana_NG!M28+Bawana_RLNG!M28+Bawana_Spot!M28</f>
        <v>17.95</v>
      </c>
      <c r="O28" s="194">
        <f>PPCL_NG!T28+PPCL_Spot!T28+GT_NG!T28+GT_Spot!T28+Bawana_NG!T28+Bawana_RLNG!T28+Bawana_Spot!T28</f>
        <v>18.106266378151911</v>
      </c>
      <c r="P28" s="195">
        <f t="shared" si="4"/>
        <v>-0.15626637815191202</v>
      </c>
      <c r="Q28" s="195">
        <f t="shared" si="5"/>
        <v>-0.5200000000000039</v>
      </c>
    </row>
    <row r="29" spans="1:17">
      <c r="A29" s="34" t="s">
        <v>71</v>
      </c>
      <c r="B29" s="194">
        <f>PPCL_NG!I29+PPCL_Spot!I29+GT_NG!I29+GT_Spot!I29+Bawana_NG!I29+Bawana_RLNG!I29+Bawana_Spot!I29</f>
        <v>25.33</v>
      </c>
      <c r="C29" s="194">
        <f>PPCL_NG!P29+PPCL_Spot!P29+GT_NG!P29+GT_Spot!P29+Bawana_NG!P29+Bawana_RLNG!P29+Bawana_Spot!P29</f>
        <v>25.548718307219641</v>
      </c>
      <c r="D29" s="195">
        <f t="shared" si="0"/>
        <v>-0.21871830721964258</v>
      </c>
      <c r="E29" s="194">
        <f>PPCL_NG!J29+PPCL_Spot!J29+GT_NG!J29+GT_Spot!J29+Bawana_NG!J29+Bawana_RLNG!J29+Bawana_Spot!J29</f>
        <v>14.15</v>
      </c>
      <c r="F29" s="194">
        <f>PPCL_NG!Q29+PPCL_Spot!Q29+GT_NG!Q29+GT_Spot!Q29+Bawana_NG!Q29+Bawana_RLNG!Q29+Bawana_Spot!Q29</f>
        <v>14.269566014598375</v>
      </c>
      <c r="G29" s="195">
        <f t="shared" si="1"/>
        <v>-0.11956601459837479</v>
      </c>
      <c r="H29" s="194">
        <f>PPCL_NG!K29+PPCL_Spot!K29+GT_NG!K29+GT_Spot!K29+Bawana_NG!K29+Bawana_RLNG!K29+Bawana_Spot!K29</f>
        <v>0.55000000000000004</v>
      </c>
      <c r="I29" s="194">
        <f>PPCL_NG!R29+PPCL_Spot!R29+GT_NG!R29+GT_Spot!R29+Bawana_NG!R29+Bawana_RLNG!R29+Bawana_Spot!R29</f>
        <v>0.54977092877967515</v>
      </c>
      <c r="J29" s="195">
        <f t="shared" si="2"/>
        <v>2.2907122032489458E-4</v>
      </c>
      <c r="K29" s="194">
        <f>PPCL_NG!L29+PPCL_Spot!L29+GT_NG!L29+GT_Spot!L29+Bawana_NG!L29+Bawana_RLNG!L29+Bawana_Spot!L29</f>
        <v>4.0999999999999996</v>
      </c>
      <c r="L29" s="194">
        <f>PPCL_NG!S29+PPCL_Spot!S29+GT_NG!S29+GT_Spot!S29+Bawana_NG!S29+Bawana_RLNG!S29+Bawana_Spot!S29</f>
        <v>4.125678371250399</v>
      </c>
      <c r="M29" s="195">
        <f t="shared" si="3"/>
        <v>-2.5678371250399401E-2</v>
      </c>
      <c r="N29" s="194">
        <f>PPCL_NG!M29+PPCL_Spot!M29+GT_NG!M29+GT_Spot!M29+Bawana_NG!M29+Bawana_RLNG!M29+Bawana_Spot!M29</f>
        <v>17.95</v>
      </c>
      <c r="O29" s="194">
        <f>PPCL_NG!T29+PPCL_Spot!T29+GT_NG!T29+GT_Spot!T29+Bawana_NG!T29+Bawana_RLNG!T29+Bawana_Spot!T29</f>
        <v>18.106266378151911</v>
      </c>
      <c r="P29" s="195">
        <f t="shared" si="4"/>
        <v>-0.15626637815191202</v>
      </c>
      <c r="Q29" s="195">
        <f t="shared" si="5"/>
        <v>-0.5200000000000039</v>
      </c>
    </row>
    <row r="30" spans="1:17">
      <c r="A30" s="34" t="s">
        <v>72</v>
      </c>
      <c r="B30" s="194">
        <f>PPCL_NG!I30+PPCL_Spot!I30+GT_NG!I30+GT_Spot!I30+Bawana_NG!I30+Bawana_RLNG!I30+Bawana_Spot!I30</f>
        <v>25.33</v>
      </c>
      <c r="C30" s="194">
        <f>PPCL_NG!P30+PPCL_Spot!P30+GT_NG!P30+GT_Spot!P30+Bawana_NG!P30+Bawana_RLNG!P30+Bawana_Spot!P30</f>
        <v>25.548718307219641</v>
      </c>
      <c r="D30" s="195">
        <f t="shared" si="0"/>
        <v>-0.21871830721964258</v>
      </c>
      <c r="E30" s="194">
        <f>PPCL_NG!J30+PPCL_Spot!J30+GT_NG!J30+GT_Spot!J30+Bawana_NG!J30+Bawana_RLNG!J30+Bawana_Spot!J30</f>
        <v>14.15</v>
      </c>
      <c r="F30" s="194">
        <f>PPCL_NG!Q30+PPCL_Spot!Q30+GT_NG!Q30+GT_Spot!Q30+Bawana_NG!Q30+Bawana_RLNG!Q30+Bawana_Spot!Q30</f>
        <v>14.269566014598375</v>
      </c>
      <c r="G30" s="195">
        <f t="shared" si="1"/>
        <v>-0.11956601459837479</v>
      </c>
      <c r="H30" s="194">
        <f>PPCL_NG!K30+PPCL_Spot!K30+GT_NG!K30+GT_Spot!K30+Bawana_NG!K30+Bawana_RLNG!K30+Bawana_Spot!K30</f>
        <v>0.55000000000000004</v>
      </c>
      <c r="I30" s="194">
        <f>PPCL_NG!R30+PPCL_Spot!R30+GT_NG!R30+GT_Spot!R30+Bawana_NG!R30+Bawana_RLNG!R30+Bawana_Spot!R30</f>
        <v>0.54977092877967515</v>
      </c>
      <c r="J30" s="195">
        <f t="shared" si="2"/>
        <v>2.2907122032489458E-4</v>
      </c>
      <c r="K30" s="194">
        <f>PPCL_NG!L30+PPCL_Spot!L30+GT_NG!L30+GT_Spot!L30+Bawana_NG!L30+Bawana_RLNG!L30+Bawana_Spot!L30</f>
        <v>4.0999999999999996</v>
      </c>
      <c r="L30" s="194">
        <f>PPCL_NG!S30+PPCL_Spot!S30+GT_NG!S30+GT_Spot!S30+Bawana_NG!S30+Bawana_RLNG!S30+Bawana_Spot!S30</f>
        <v>4.125678371250399</v>
      </c>
      <c r="M30" s="195">
        <f t="shared" si="3"/>
        <v>-2.5678371250399401E-2</v>
      </c>
      <c r="N30" s="194">
        <f>PPCL_NG!M30+PPCL_Spot!M30+GT_NG!M30+GT_Spot!M30+Bawana_NG!M30+Bawana_RLNG!M30+Bawana_Spot!M30</f>
        <v>17.95</v>
      </c>
      <c r="O30" s="194">
        <f>PPCL_NG!T30+PPCL_Spot!T30+GT_NG!T30+GT_Spot!T30+Bawana_NG!T30+Bawana_RLNG!T30+Bawana_Spot!T30</f>
        <v>18.106266378151911</v>
      </c>
      <c r="P30" s="195">
        <f t="shared" si="4"/>
        <v>-0.15626637815191202</v>
      </c>
      <c r="Q30" s="195">
        <f t="shared" si="5"/>
        <v>-0.5200000000000039</v>
      </c>
    </row>
    <row r="31" spans="1:17">
      <c r="A31" s="34" t="s">
        <v>73</v>
      </c>
      <c r="B31" s="194">
        <f>PPCL_NG!I31+PPCL_Spot!I31+GT_NG!I31+GT_Spot!I31+Bawana_NG!I31+Bawana_RLNG!I31+Bawana_Spot!I31</f>
        <v>36.6</v>
      </c>
      <c r="C31" s="194">
        <f>PPCL_NG!P31+PPCL_Spot!P31+GT_NG!P31+GT_Spot!P31+Bawana_NG!P31+Bawana_RLNG!P31+Bawana_Spot!P31</f>
        <v>36.822608353033885</v>
      </c>
      <c r="D31" s="195">
        <f t="shared" si="0"/>
        <v>-0.22260835303388404</v>
      </c>
      <c r="E31" s="194">
        <f>PPCL_NG!J31+PPCL_Spot!J31+GT_NG!J31+GT_Spot!J31+Bawana_NG!J31+Bawana_RLNG!J31+Bawana_Spot!J31</f>
        <v>20.67</v>
      </c>
      <c r="F31" s="194">
        <f>PPCL_NG!Q31+PPCL_Spot!Q31+GT_NG!Q31+GT_Spot!Q31+Bawana_NG!Q31+Bawana_RLNG!Q31+Bawana_Spot!Q31</f>
        <v>20.791815077488838</v>
      </c>
      <c r="G31" s="195">
        <f t="shared" si="1"/>
        <v>-0.12181507748883647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5.0000000000000009</v>
      </c>
      <c r="J31" s="195">
        <f t="shared" si="2"/>
        <v>0</v>
      </c>
      <c r="K31" s="194">
        <f>PPCL_NG!L31+PPCL_Spot!L31+GT_NG!L31+GT_Spot!L31+Bawana_NG!L31+Bawana_RLNG!L31+Bawana_Spot!L31</f>
        <v>6.74</v>
      </c>
      <c r="L31" s="194">
        <f>PPCL_NG!S31+PPCL_Spot!S31+GT_NG!S31+GT_Spot!S31+Bawana_NG!S31+Bawana_RLNG!S31+Bawana_Spot!S31</f>
        <v>6.7665904912004216</v>
      </c>
      <c r="M31" s="195">
        <f t="shared" si="3"/>
        <v>-2.659049120042134E-2</v>
      </c>
      <c r="N31" s="194">
        <f>PPCL_NG!M31+PPCL_Spot!M31+GT_NG!M31+GT_Spot!M31+Bawana_NG!M31+Bawana_RLNG!M31+Bawana_Spot!M31</f>
        <v>25.82</v>
      </c>
      <c r="O31" s="194">
        <f>PPCL_NG!T31+PPCL_Spot!T31+GT_NG!T31+GT_Spot!T31+Bawana_NG!T31+Bawana_RLNG!T31+Bawana_Spot!T31</f>
        <v>25.978986078276861</v>
      </c>
      <c r="P31" s="195">
        <f t="shared" si="4"/>
        <v>-0.15898607827686106</v>
      </c>
      <c r="Q31" s="195">
        <f t="shared" si="5"/>
        <v>-0.53000000000000291</v>
      </c>
    </row>
    <row r="32" spans="1:17">
      <c r="A32" s="34" t="s">
        <v>74</v>
      </c>
      <c r="B32" s="194">
        <f>PPCL_NG!I32+PPCL_Spot!I32+GT_NG!I32+GT_Spot!I32+Bawana_NG!I32+Bawana_RLNG!I32+Bawana_Spot!I32</f>
        <v>36.6</v>
      </c>
      <c r="C32" s="194">
        <f>PPCL_NG!P32+PPCL_Spot!P32+GT_NG!P32+GT_Spot!P32+Bawana_NG!P32+Bawana_RLNG!P32+Bawana_Spot!P32</f>
        <v>36.822608353033885</v>
      </c>
      <c r="D32" s="195">
        <f t="shared" si="0"/>
        <v>-0.22260835303388404</v>
      </c>
      <c r="E32" s="194">
        <f>PPCL_NG!J32+PPCL_Spot!J32+GT_NG!J32+GT_Spot!J32+Bawana_NG!J32+Bawana_RLNG!J32+Bawana_Spot!J32</f>
        <v>20.67</v>
      </c>
      <c r="F32" s="194">
        <f>PPCL_NG!Q32+PPCL_Spot!Q32+GT_NG!Q32+GT_Spot!Q32+Bawana_NG!Q32+Bawana_RLNG!Q32+Bawana_Spot!Q32</f>
        <v>20.791815077488838</v>
      </c>
      <c r="G32" s="195">
        <f t="shared" si="1"/>
        <v>-0.12181507748883647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5.0000000000000009</v>
      </c>
      <c r="J32" s="195">
        <f t="shared" si="2"/>
        <v>0</v>
      </c>
      <c r="K32" s="194">
        <f>PPCL_NG!L32+PPCL_Spot!L32+GT_NG!L32+GT_Spot!L32+Bawana_NG!L32+Bawana_RLNG!L32+Bawana_Spot!L32</f>
        <v>6.74</v>
      </c>
      <c r="L32" s="194">
        <f>PPCL_NG!S32+PPCL_Spot!S32+GT_NG!S32+GT_Spot!S32+Bawana_NG!S32+Bawana_RLNG!S32+Bawana_Spot!S32</f>
        <v>6.7665904912004216</v>
      </c>
      <c r="M32" s="195">
        <f t="shared" si="3"/>
        <v>-2.659049120042134E-2</v>
      </c>
      <c r="N32" s="194">
        <f>PPCL_NG!M32+PPCL_Spot!M32+GT_NG!M32+GT_Spot!M32+Bawana_NG!M32+Bawana_RLNG!M32+Bawana_Spot!M32</f>
        <v>25.82</v>
      </c>
      <c r="O32" s="194">
        <f>PPCL_NG!T32+PPCL_Spot!T32+GT_NG!T32+GT_Spot!T32+Bawana_NG!T32+Bawana_RLNG!T32+Bawana_Spot!T32</f>
        <v>25.978986078276861</v>
      </c>
      <c r="P32" s="195">
        <f t="shared" si="4"/>
        <v>-0.15898607827686106</v>
      </c>
      <c r="Q32" s="195">
        <f t="shared" si="5"/>
        <v>-0.53000000000000291</v>
      </c>
    </row>
    <row r="33" spans="1:17">
      <c r="A33" s="34" t="s">
        <v>75</v>
      </c>
      <c r="B33" s="194">
        <f>PPCL_NG!I33+PPCL_Spot!I33+GT_NG!I33+GT_Spot!I33+Bawana_NG!I33+Bawana_RLNG!I33+Bawana_Spot!I33</f>
        <v>54.04</v>
      </c>
      <c r="C33" s="194">
        <f>PPCL_NG!P33+PPCL_Spot!P33+GT_NG!P33+GT_Spot!P33+Bawana_NG!P33+Bawana_RLNG!P33+Bawana_Spot!P33</f>
        <v>54.262608353033883</v>
      </c>
      <c r="D33" s="195">
        <f t="shared" si="0"/>
        <v>-0.22260835303388404</v>
      </c>
      <c r="E33" s="194">
        <f>PPCL_NG!J33+PPCL_Spot!J33+GT_NG!J33+GT_Spot!J33+Bawana_NG!J33+Bawana_RLNG!J33+Bawana_Spot!J33</f>
        <v>30.75</v>
      </c>
      <c r="F33" s="194">
        <f>PPCL_NG!Q33+PPCL_Spot!Q33+GT_NG!Q33+GT_Spot!Q33+Bawana_NG!Q33+Bawana_RLNG!Q33+Bawana_Spot!Q33</f>
        <v>30.871815077488836</v>
      </c>
      <c r="G33" s="195">
        <f t="shared" si="1"/>
        <v>-0.12181507748883647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10.83</v>
      </c>
      <c r="L33" s="194">
        <f>PPCL_NG!S33+PPCL_Spot!S33+GT_NG!S33+GT_Spot!S33+Bawana_NG!S33+Bawana_RLNG!S33+Bawana_Spot!S33</f>
        <v>10.85659049120042</v>
      </c>
      <c r="M33" s="195">
        <f t="shared" si="3"/>
        <v>-2.6590491200419564E-2</v>
      </c>
      <c r="N33" s="194">
        <f>PPCL_NG!M33+PPCL_Spot!M33+GT_NG!M33+GT_Spot!M33+Bawana_NG!M33+Bawana_RLNG!M33+Bawana_Spot!M33</f>
        <v>38.01</v>
      </c>
      <c r="O33" s="194">
        <f>PPCL_NG!T33+PPCL_Spot!T33+GT_NG!T33+GT_Spot!T33+Bawana_NG!T33+Bawana_RLNG!T33+Bawana_Spot!T33</f>
        <v>38.168986078276859</v>
      </c>
      <c r="P33" s="195">
        <f t="shared" si="4"/>
        <v>-0.15898607827686106</v>
      </c>
      <c r="Q33" s="195">
        <f t="shared" si="5"/>
        <v>-0.53000000000000114</v>
      </c>
    </row>
    <row r="34" spans="1:17">
      <c r="A34" s="34" t="s">
        <v>76</v>
      </c>
      <c r="B34" s="194">
        <f>PPCL_NG!I34+PPCL_Spot!I34+GT_NG!I34+GT_Spot!I34+Bawana_NG!I34+Bawana_RLNG!I34+Bawana_Spot!I34</f>
        <v>54.04</v>
      </c>
      <c r="C34" s="194">
        <f>PPCL_NG!P34+PPCL_Spot!P34+GT_NG!P34+GT_Spot!P34+Bawana_NG!P34+Bawana_RLNG!P34+Bawana_Spot!P34</f>
        <v>54.262608353033883</v>
      </c>
      <c r="D34" s="195">
        <f t="shared" si="0"/>
        <v>-0.22260835303388404</v>
      </c>
      <c r="E34" s="194">
        <f>PPCL_NG!J34+PPCL_Spot!J34+GT_NG!J34+GT_Spot!J34+Bawana_NG!J34+Bawana_RLNG!J34+Bawana_Spot!J34</f>
        <v>30.75</v>
      </c>
      <c r="F34" s="194">
        <f>PPCL_NG!Q34+PPCL_Spot!Q34+GT_NG!Q34+GT_Spot!Q34+Bawana_NG!Q34+Bawana_RLNG!Q34+Bawana_Spot!Q34</f>
        <v>30.871815077488836</v>
      </c>
      <c r="G34" s="195">
        <f t="shared" si="1"/>
        <v>-0.12181507748883647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10.83</v>
      </c>
      <c r="L34" s="194">
        <f>PPCL_NG!S34+PPCL_Spot!S34+GT_NG!S34+GT_Spot!S34+Bawana_NG!S34+Bawana_RLNG!S34+Bawana_Spot!S34</f>
        <v>10.85659049120042</v>
      </c>
      <c r="M34" s="195">
        <f t="shared" si="3"/>
        <v>-2.6590491200419564E-2</v>
      </c>
      <c r="N34" s="194">
        <f>PPCL_NG!M34+PPCL_Spot!M34+GT_NG!M34+GT_Spot!M34+Bawana_NG!M34+Bawana_RLNG!M34+Bawana_Spot!M34</f>
        <v>38.01</v>
      </c>
      <c r="O34" s="194">
        <f>PPCL_NG!T34+PPCL_Spot!T34+GT_NG!T34+GT_Spot!T34+Bawana_NG!T34+Bawana_RLNG!T34+Bawana_Spot!T34</f>
        <v>38.168986078276859</v>
      </c>
      <c r="P34" s="195">
        <f t="shared" si="4"/>
        <v>-0.15898607827686106</v>
      </c>
      <c r="Q34" s="195">
        <f t="shared" si="5"/>
        <v>-0.53000000000000114</v>
      </c>
    </row>
    <row r="35" spans="1:17">
      <c r="A35" s="34" t="s">
        <v>77</v>
      </c>
      <c r="B35" s="194">
        <f>PPCL_NG!I35+PPCL_Spot!I35+GT_NG!I35+GT_Spot!I35+Bawana_NG!I35+Bawana_RLNG!I35+Bawana_Spot!I35</f>
        <v>74.649999999999991</v>
      </c>
      <c r="C35" s="194">
        <f>PPCL_NG!P35+PPCL_Spot!P35+GT_NG!P35+GT_Spot!P35+Bawana_NG!P35+Bawana_RLNG!P35+Bawana_Spot!P35</f>
        <v>74.872608353033883</v>
      </c>
      <c r="D35" s="195">
        <f t="shared" si="0"/>
        <v>-0.22260835303389115</v>
      </c>
      <c r="E35" s="194">
        <f>PPCL_NG!J35+PPCL_Spot!J35+GT_NG!J35+GT_Spot!J35+Bawana_NG!J35+Bawana_RLNG!J35+Bawana_Spot!J35</f>
        <v>42.67</v>
      </c>
      <c r="F35" s="194">
        <f>PPCL_NG!Q35+PPCL_Spot!Q35+GT_NG!Q35+GT_Spot!Q35+Bawana_NG!Q35+Bawana_RLNG!Q35+Bawana_Spot!Q35</f>
        <v>42.791815077488835</v>
      </c>
      <c r="G35" s="195">
        <f t="shared" si="1"/>
        <v>-0.12181507748883291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15.66</v>
      </c>
      <c r="L35" s="194">
        <f>PPCL_NG!S35+PPCL_Spot!S35+GT_NG!S35+GT_Spot!S35+Bawana_NG!S35+Bawana_RLNG!S35+Bawana_Spot!S35</f>
        <v>15.68659049120042</v>
      </c>
      <c r="M35" s="195">
        <f t="shared" si="3"/>
        <v>-2.6590491200419564E-2</v>
      </c>
      <c r="N35" s="194">
        <f>PPCL_NG!M35+PPCL_Spot!M35+GT_NG!M35+GT_Spot!M35+Bawana_NG!M35+Bawana_RLNG!M35+Bawana_Spot!M35</f>
        <v>52.410000000000004</v>
      </c>
      <c r="O35" s="194">
        <f>PPCL_NG!T35+PPCL_Spot!T35+GT_NG!T35+GT_Spot!T35+Bawana_NG!T35+Bawana_RLNG!T35+Bawana_Spot!T35</f>
        <v>52.568986078276865</v>
      </c>
      <c r="P35" s="195">
        <f t="shared" si="4"/>
        <v>-0.15898607827686106</v>
      </c>
      <c r="Q35" s="195">
        <f t="shared" si="5"/>
        <v>-0.53000000000000469</v>
      </c>
    </row>
    <row r="36" spans="1:17">
      <c r="A36" s="34" t="s">
        <v>78</v>
      </c>
      <c r="B36" s="194">
        <f>PPCL_NG!I36+PPCL_Spot!I36+GT_NG!I36+GT_Spot!I36+Bawana_NG!I36+Bawana_RLNG!I36+Bawana_Spot!I36</f>
        <v>74.649999999999991</v>
      </c>
      <c r="C36" s="194">
        <f>PPCL_NG!P36+PPCL_Spot!P36+GT_NG!P36+GT_Spot!P36+Bawana_NG!P36+Bawana_RLNG!P36+Bawana_Spot!P36</f>
        <v>74.872608353033883</v>
      </c>
      <c r="D36" s="195">
        <f t="shared" si="0"/>
        <v>-0.22260835303389115</v>
      </c>
      <c r="E36" s="194">
        <f>PPCL_NG!J36+PPCL_Spot!J36+GT_NG!J36+GT_Spot!J36+Bawana_NG!J36+Bawana_RLNG!J36+Bawana_Spot!J36</f>
        <v>42.67</v>
      </c>
      <c r="F36" s="194">
        <f>PPCL_NG!Q36+PPCL_Spot!Q36+GT_NG!Q36+GT_Spot!Q36+Bawana_NG!Q36+Bawana_RLNG!Q36+Bawana_Spot!Q36</f>
        <v>42.791815077488835</v>
      </c>
      <c r="G36" s="195">
        <f t="shared" si="1"/>
        <v>-0.12181507748883291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15.66</v>
      </c>
      <c r="L36" s="194">
        <f>PPCL_NG!S36+PPCL_Spot!S36+GT_NG!S36+GT_Spot!S36+Bawana_NG!S36+Bawana_RLNG!S36+Bawana_Spot!S36</f>
        <v>15.68659049120042</v>
      </c>
      <c r="M36" s="195">
        <f t="shared" si="3"/>
        <v>-2.6590491200419564E-2</v>
      </c>
      <c r="N36" s="194">
        <f>PPCL_NG!M36+PPCL_Spot!M36+GT_NG!M36+GT_Spot!M36+Bawana_NG!M36+Bawana_RLNG!M36+Bawana_Spot!M36</f>
        <v>52.410000000000004</v>
      </c>
      <c r="O36" s="194">
        <f>PPCL_NG!T36+PPCL_Spot!T36+GT_NG!T36+GT_Spot!T36+Bawana_NG!T36+Bawana_RLNG!T36+Bawana_Spot!T36</f>
        <v>52.568986078276865</v>
      </c>
      <c r="P36" s="195">
        <f t="shared" si="4"/>
        <v>-0.15898607827686106</v>
      </c>
      <c r="Q36" s="195">
        <f t="shared" si="5"/>
        <v>-0.53000000000000469</v>
      </c>
    </row>
    <row r="37" spans="1:17">
      <c r="A37" s="34" t="s">
        <v>79</v>
      </c>
      <c r="B37" s="194">
        <f>PPCL_NG!I37+PPCL_Spot!I37+GT_NG!I37+GT_Spot!I37+Bawana_NG!I37+Bawana_RLNG!I37+Bawana_Spot!I37</f>
        <v>95.58</v>
      </c>
      <c r="C37" s="194">
        <f>PPCL_NG!P37+PPCL_Spot!P37+GT_NG!P37+GT_Spot!P37+Bawana_NG!P37+Bawana_RLNG!P37+Bawana_Spot!P37</f>
        <v>95.798971947861872</v>
      </c>
      <c r="D37" s="195">
        <f t="shared" si="0"/>
        <v>-0.21897194786187413</v>
      </c>
      <c r="E37" s="194">
        <f>PPCL_NG!J37+PPCL_Spot!J37+GT_NG!J37+GT_Spot!J37+Bawana_NG!J37+Bawana_RLNG!J37+Bawana_Spot!J37</f>
        <v>54.77</v>
      </c>
      <c r="F37" s="194">
        <f>PPCL_NG!Q37+PPCL_Spot!Q37+GT_NG!Q37+GT_Spot!Q37+Bawana_NG!Q37+Bawana_RLNG!Q37+Bawana_Spot!Q37</f>
        <v>54.889712459496423</v>
      </c>
      <c r="G37" s="195">
        <f t="shared" si="1"/>
        <v>-0.1197124594964194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4.9997715538904375</v>
      </c>
      <c r="J37" s="195">
        <f t="shared" si="2"/>
        <v>2.2844610956251898E-4</v>
      </c>
      <c r="K37" s="194">
        <f>PPCL_NG!L37+PPCL_Spot!L37+GT_NG!L37+GT_Spot!L37+Bawana_NG!L37+Bawana_RLNG!L37+Bawana_Spot!L37</f>
        <v>20.56</v>
      </c>
      <c r="L37" s="194">
        <f>PPCL_NG!S37+PPCL_Spot!S37+GT_NG!S37+GT_Spot!S37+Bawana_NG!S37+Bawana_RLNG!S37+Bawana_Spot!S37</f>
        <v>20.585738387211752</v>
      </c>
      <c r="M37" s="195">
        <f t="shared" si="3"/>
        <v>-2.5738387211752922E-2</v>
      </c>
      <c r="N37" s="194">
        <f>PPCL_NG!M37+PPCL_Spot!M37+GT_NG!M37+GT_Spot!M37+Bawana_NG!M37+Bawana_RLNG!M37+Bawana_Spot!M37</f>
        <v>81.03</v>
      </c>
      <c r="O37" s="194">
        <f>PPCL_NG!T37+PPCL_Spot!T37+GT_NG!T37+GT_Spot!T37+Bawana_NG!T37+Bawana_RLNG!T37+Bawana_Spot!T37</f>
        <v>81.185805651539525</v>
      </c>
      <c r="P37" s="195">
        <f t="shared" si="4"/>
        <v>-0.15580565153952364</v>
      </c>
      <c r="Q37" s="195">
        <f t="shared" si="5"/>
        <v>-0.52000000000000757</v>
      </c>
    </row>
    <row r="38" spans="1:17">
      <c r="A38" s="34" t="s">
        <v>80</v>
      </c>
      <c r="B38" s="194">
        <f>PPCL_NG!I38+PPCL_Spot!I38+GT_NG!I38+GT_Spot!I38+Bawana_NG!I38+Bawana_RLNG!I38+Bawana_Spot!I38</f>
        <v>95.58</v>
      </c>
      <c r="C38" s="194">
        <f>PPCL_NG!P38+PPCL_Spot!P38+GT_NG!P38+GT_Spot!P38+Bawana_NG!P38+Bawana_RLNG!P38+Bawana_Spot!P38</f>
        <v>95.798971947861872</v>
      </c>
      <c r="D38" s="195">
        <f t="shared" si="0"/>
        <v>-0.21897194786187413</v>
      </c>
      <c r="E38" s="194">
        <f>PPCL_NG!J38+PPCL_Spot!J38+GT_NG!J38+GT_Spot!J38+Bawana_NG!J38+Bawana_RLNG!J38+Bawana_Spot!J38</f>
        <v>54.77</v>
      </c>
      <c r="F38" s="194">
        <f>PPCL_NG!Q38+PPCL_Spot!Q38+GT_NG!Q38+GT_Spot!Q38+Bawana_NG!Q38+Bawana_RLNG!Q38+Bawana_Spot!Q38</f>
        <v>54.889712459496423</v>
      </c>
      <c r="G38" s="195">
        <f t="shared" si="1"/>
        <v>-0.1197124594964194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4.9997715538904375</v>
      </c>
      <c r="J38" s="195">
        <f t="shared" si="2"/>
        <v>2.2844610956251898E-4</v>
      </c>
      <c r="K38" s="194">
        <f>PPCL_NG!L38+PPCL_Spot!L38+GT_NG!L38+GT_Spot!L38+Bawana_NG!L38+Bawana_RLNG!L38+Bawana_Spot!L38</f>
        <v>20.56</v>
      </c>
      <c r="L38" s="194">
        <f>PPCL_NG!S38+PPCL_Spot!S38+GT_NG!S38+GT_Spot!S38+Bawana_NG!S38+Bawana_RLNG!S38+Bawana_Spot!S38</f>
        <v>20.585738387211752</v>
      </c>
      <c r="M38" s="195">
        <f t="shared" si="3"/>
        <v>-2.5738387211752922E-2</v>
      </c>
      <c r="N38" s="194">
        <f>PPCL_NG!M38+PPCL_Spot!M38+GT_NG!M38+GT_Spot!M38+Bawana_NG!M38+Bawana_RLNG!M38+Bawana_Spot!M38</f>
        <v>81.03</v>
      </c>
      <c r="O38" s="194">
        <f>PPCL_NG!T38+PPCL_Spot!T38+GT_NG!T38+GT_Spot!T38+Bawana_NG!T38+Bawana_RLNG!T38+Bawana_Spot!T38</f>
        <v>81.185805651539525</v>
      </c>
      <c r="P38" s="195">
        <f t="shared" si="4"/>
        <v>-0.15580565153952364</v>
      </c>
      <c r="Q38" s="195">
        <f t="shared" si="5"/>
        <v>-0.52000000000000757</v>
      </c>
    </row>
    <row r="39" spans="1:17">
      <c r="A39" s="34" t="s">
        <v>81</v>
      </c>
      <c r="B39" s="194">
        <f>PPCL_NG!I39+PPCL_Spot!I39+GT_NG!I39+GT_Spot!I39+Bawana_NG!I39+Bawana_RLNG!I39+Bawana_Spot!I39</f>
        <v>100.00999999999999</v>
      </c>
      <c r="C39" s="194">
        <f>PPCL_NG!P39+PPCL_Spot!P39+GT_NG!P39+GT_Spot!P39+Bawana_NG!P39+Bawana_RLNG!P39+Bawana_Spot!P39</f>
        <v>100.11049325964062</v>
      </c>
      <c r="D39" s="195">
        <f t="shared" si="0"/>
        <v>-0.10049325964062916</v>
      </c>
      <c r="E39" s="194">
        <f>PPCL_NG!J39+PPCL_Spot!J39+GT_NG!J39+GT_Spot!J39+Bawana_NG!J39+Bawana_RLNG!J39+Bawana_Spot!J39</f>
        <v>57.34</v>
      </c>
      <c r="F39" s="194">
        <f>PPCL_NG!Q39+PPCL_Spot!Q39+GT_NG!Q39+GT_Spot!Q39+Bawana_NG!Q39+Bawana_RLNG!Q39+Bawana_Spot!Q39</f>
        <v>57.395112579731403</v>
      </c>
      <c r="G39" s="195">
        <f t="shared" si="1"/>
        <v>-5.5112579731400047E-2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5.0002314707652413</v>
      </c>
      <c r="J39" s="195">
        <f t="shared" si="2"/>
        <v>-2.3147076524132615E-4</v>
      </c>
      <c r="K39" s="194">
        <f>PPCL_NG!L39+PPCL_Spot!L39+GT_NG!L39+GT_Spot!L39+Bawana_NG!L39+Bawana_RLNG!L39+Bawana_Spot!L39</f>
        <v>21.6</v>
      </c>
      <c r="L39" s="194">
        <f>PPCL_NG!S39+PPCL_Spot!S39+GT_NG!S39+GT_Spot!S39+Bawana_NG!S39+Bawana_RLNG!S39+Bawana_Spot!S39</f>
        <v>21.612450801639742</v>
      </c>
      <c r="M39" s="195">
        <f t="shared" si="3"/>
        <v>-1.2450801639740661E-2</v>
      </c>
      <c r="N39" s="194">
        <f>PPCL_NG!M39+PPCL_Spot!M39+GT_NG!M39+GT_Spot!M39+Bawana_NG!M39+Bawana_RLNG!M39+Bawana_Spot!M39</f>
        <v>70.13</v>
      </c>
      <c r="O39" s="194">
        <f>PPCL_NG!T39+PPCL_Spot!T39+GT_NG!T39+GT_Spot!T39+Bawana_NG!T39+Bawana_RLNG!T39+Bawana_Spot!T39</f>
        <v>70.201711888222974</v>
      </c>
      <c r="P39" s="195">
        <f t="shared" si="4"/>
        <v>-7.1711888222978359E-2</v>
      </c>
      <c r="Q39" s="195">
        <f t="shared" si="5"/>
        <v>-0.23999999999998956</v>
      </c>
    </row>
    <row r="40" spans="1:17">
      <c r="A40" s="34" t="s">
        <v>82</v>
      </c>
      <c r="B40" s="194">
        <f>PPCL_NG!I40+PPCL_Spot!I40+GT_NG!I40+GT_Spot!I40+Bawana_NG!I40+Bawana_RLNG!I40+Bawana_Spot!I40</f>
        <v>100.00999999999999</v>
      </c>
      <c r="C40" s="194">
        <f>PPCL_NG!P40+PPCL_Spot!P40+GT_NG!P40+GT_Spot!P40+Bawana_NG!P40+Bawana_RLNG!P40+Bawana_Spot!P40</f>
        <v>100.11049325964062</v>
      </c>
      <c r="D40" s="195">
        <f t="shared" si="0"/>
        <v>-0.10049325964062916</v>
      </c>
      <c r="E40" s="194">
        <f>PPCL_NG!J40+PPCL_Spot!J40+GT_NG!J40+GT_Spot!J40+Bawana_NG!J40+Bawana_RLNG!J40+Bawana_Spot!J40</f>
        <v>57.34</v>
      </c>
      <c r="F40" s="194">
        <f>PPCL_NG!Q40+PPCL_Spot!Q40+GT_NG!Q40+GT_Spot!Q40+Bawana_NG!Q40+Bawana_RLNG!Q40+Bawana_Spot!Q40</f>
        <v>57.395112579731403</v>
      </c>
      <c r="G40" s="195">
        <f t="shared" si="1"/>
        <v>-5.5112579731400047E-2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5.0002314707652413</v>
      </c>
      <c r="J40" s="195">
        <f t="shared" si="2"/>
        <v>-2.3147076524132615E-4</v>
      </c>
      <c r="K40" s="194">
        <f>PPCL_NG!L40+PPCL_Spot!L40+GT_NG!L40+GT_Spot!L40+Bawana_NG!L40+Bawana_RLNG!L40+Bawana_Spot!L40</f>
        <v>21.6</v>
      </c>
      <c r="L40" s="194">
        <f>PPCL_NG!S40+PPCL_Spot!S40+GT_NG!S40+GT_Spot!S40+Bawana_NG!S40+Bawana_RLNG!S40+Bawana_Spot!S40</f>
        <v>21.612450801639742</v>
      </c>
      <c r="M40" s="195">
        <f t="shared" si="3"/>
        <v>-1.2450801639740661E-2</v>
      </c>
      <c r="N40" s="194">
        <f>PPCL_NG!M40+PPCL_Spot!M40+GT_NG!M40+GT_Spot!M40+Bawana_NG!M40+Bawana_RLNG!M40+Bawana_Spot!M40</f>
        <v>70.13</v>
      </c>
      <c r="O40" s="194">
        <f>PPCL_NG!T40+PPCL_Spot!T40+GT_NG!T40+GT_Spot!T40+Bawana_NG!T40+Bawana_RLNG!T40+Bawana_Spot!T40</f>
        <v>70.201711888222974</v>
      </c>
      <c r="P40" s="195">
        <f t="shared" si="4"/>
        <v>-7.1711888222978359E-2</v>
      </c>
      <c r="Q40" s="195">
        <f t="shared" si="5"/>
        <v>-0.23999999999998956</v>
      </c>
    </row>
    <row r="41" spans="1:17">
      <c r="A41" s="34" t="s">
        <v>83</v>
      </c>
      <c r="B41" s="194">
        <f>PPCL_NG!I41+PPCL_Spot!I41+GT_NG!I41+GT_Spot!I41+Bawana_NG!I41+Bawana_RLNG!I41+Bawana_Spot!I41</f>
        <v>100.00999999999999</v>
      </c>
      <c r="C41" s="194">
        <f>PPCL_NG!P41+PPCL_Spot!P41+GT_NG!P41+GT_Spot!P41+Bawana_NG!P41+Bawana_RLNG!P41+Bawana_Spot!P41</f>
        <v>100.11049325964062</v>
      </c>
      <c r="D41" s="195">
        <f t="shared" si="0"/>
        <v>-0.10049325964062916</v>
      </c>
      <c r="E41" s="194">
        <f>PPCL_NG!J41+PPCL_Spot!J41+GT_NG!J41+GT_Spot!J41+Bawana_NG!J41+Bawana_RLNG!J41+Bawana_Spot!J41</f>
        <v>57.34</v>
      </c>
      <c r="F41" s="194">
        <f>PPCL_NG!Q41+PPCL_Spot!Q41+GT_NG!Q41+GT_Spot!Q41+Bawana_NG!Q41+Bawana_RLNG!Q41+Bawana_Spot!Q41</f>
        <v>57.395112579731403</v>
      </c>
      <c r="G41" s="195">
        <f t="shared" si="1"/>
        <v>-5.5112579731400047E-2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5.0002314707652413</v>
      </c>
      <c r="J41" s="195">
        <f t="shared" si="2"/>
        <v>-2.3147076524132615E-4</v>
      </c>
      <c r="K41" s="194">
        <f>PPCL_NG!L41+PPCL_Spot!L41+GT_NG!L41+GT_Spot!L41+Bawana_NG!L41+Bawana_RLNG!L41+Bawana_Spot!L41</f>
        <v>21.6</v>
      </c>
      <c r="L41" s="194">
        <f>PPCL_NG!S41+PPCL_Spot!S41+GT_NG!S41+GT_Spot!S41+Bawana_NG!S41+Bawana_RLNG!S41+Bawana_Spot!S41</f>
        <v>21.612450801639742</v>
      </c>
      <c r="M41" s="195">
        <f t="shared" si="3"/>
        <v>-1.2450801639740661E-2</v>
      </c>
      <c r="N41" s="194">
        <f>PPCL_NG!M41+PPCL_Spot!M41+GT_NG!M41+GT_Spot!M41+Bawana_NG!M41+Bawana_RLNG!M41+Bawana_Spot!M41</f>
        <v>70.13</v>
      </c>
      <c r="O41" s="194">
        <f>PPCL_NG!T41+PPCL_Spot!T41+GT_NG!T41+GT_Spot!T41+Bawana_NG!T41+Bawana_RLNG!T41+Bawana_Spot!T41</f>
        <v>70.201711888222974</v>
      </c>
      <c r="P41" s="195">
        <f t="shared" si="4"/>
        <v>-7.1711888222978359E-2</v>
      </c>
      <c r="Q41" s="195">
        <f t="shared" si="5"/>
        <v>-0.23999999999998956</v>
      </c>
    </row>
    <row r="42" spans="1:17">
      <c r="A42" s="34" t="s">
        <v>84</v>
      </c>
      <c r="B42" s="194">
        <f>PPCL_NG!I42+PPCL_Spot!I42+GT_NG!I42+GT_Spot!I42+Bawana_NG!I42+Bawana_RLNG!I42+Bawana_Spot!I42</f>
        <v>100.00999999999999</v>
      </c>
      <c r="C42" s="194">
        <f>PPCL_NG!P42+PPCL_Spot!P42+GT_NG!P42+GT_Spot!P42+Bawana_NG!P42+Bawana_RLNG!P42+Bawana_Spot!P42</f>
        <v>100.11049325964062</v>
      </c>
      <c r="D42" s="195">
        <f t="shared" si="0"/>
        <v>-0.10049325964062916</v>
      </c>
      <c r="E42" s="194">
        <f>PPCL_NG!J42+PPCL_Spot!J42+GT_NG!J42+GT_Spot!J42+Bawana_NG!J42+Bawana_RLNG!J42+Bawana_Spot!J42</f>
        <v>57.34</v>
      </c>
      <c r="F42" s="194">
        <f>PPCL_NG!Q42+PPCL_Spot!Q42+GT_NG!Q42+GT_Spot!Q42+Bawana_NG!Q42+Bawana_RLNG!Q42+Bawana_Spot!Q42</f>
        <v>57.395112579731403</v>
      </c>
      <c r="G42" s="195">
        <f t="shared" si="1"/>
        <v>-5.5112579731400047E-2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5.0002314707652413</v>
      </c>
      <c r="J42" s="195">
        <f t="shared" si="2"/>
        <v>-2.3147076524132615E-4</v>
      </c>
      <c r="K42" s="194">
        <f>PPCL_NG!L42+PPCL_Spot!L42+GT_NG!L42+GT_Spot!L42+Bawana_NG!L42+Bawana_RLNG!L42+Bawana_Spot!L42</f>
        <v>21.6</v>
      </c>
      <c r="L42" s="194">
        <f>PPCL_NG!S42+PPCL_Spot!S42+GT_NG!S42+GT_Spot!S42+Bawana_NG!S42+Bawana_RLNG!S42+Bawana_Spot!S42</f>
        <v>21.612450801639742</v>
      </c>
      <c r="M42" s="195">
        <f t="shared" si="3"/>
        <v>-1.2450801639740661E-2</v>
      </c>
      <c r="N42" s="194">
        <f>PPCL_NG!M42+PPCL_Spot!M42+GT_NG!M42+GT_Spot!M42+Bawana_NG!M42+Bawana_RLNG!M42+Bawana_Spot!M42</f>
        <v>70.13</v>
      </c>
      <c r="O42" s="194">
        <f>PPCL_NG!T42+PPCL_Spot!T42+GT_NG!T42+GT_Spot!T42+Bawana_NG!T42+Bawana_RLNG!T42+Bawana_Spot!T42</f>
        <v>70.201711888222974</v>
      </c>
      <c r="P42" s="195">
        <f t="shared" si="4"/>
        <v>-7.1711888222978359E-2</v>
      </c>
      <c r="Q42" s="195">
        <f t="shared" si="5"/>
        <v>-0.23999999999998956</v>
      </c>
    </row>
    <row r="43" spans="1:17">
      <c r="A43" s="34" t="s">
        <v>85</v>
      </c>
      <c r="B43" s="194">
        <f>PPCL_NG!I43+PPCL_Spot!I43+GT_NG!I43+GT_Spot!I43+Bawana_NG!I43+Bawana_RLNG!I43+Bawana_Spot!I43</f>
        <v>100.00999999999999</v>
      </c>
      <c r="C43" s="194">
        <f>PPCL_NG!P43+PPCL_Spot!P43+GT_NG!P43+GT_Spot!P43+Bawana_NG!P43+Bawana_RLNG!P43+Bawana_Spot!P43</f>
        <v>100.11049325964062</v>
      </c>
      <c r="D43" s="195">
        <f t="shared" si="0"/>
        <v>-0.10049325964062916</v>
      </c>
      <c r="E43" s="194">
        <f>PPCL_NG!J43+PPCL_Spot!J43+GT_NG!J43+GT_Spot!J43+Bawana_NG!J43+Bawana_RLNG!J43+Bawana_Spot!J43</f>
        <v>57.34</v>
      </c>
      <c r="F43" s="194">
        <f>PPCL_NG!Q43+PPCL_Spot!Q43+GT_NG!Q43+GT_Spot!Q43+Bawana_NG!Q43+Bawana_RLNG!Q43+Bawana_Spot!Q43</f>
        <v>57.395112579731403</v>
      </c>
      <c r="G43" s="195">
        <f t="shared" si="1"/>
        <v>-5.5112579731400047E-2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21.6</v>
      </c>
      <c r="L43" s="194">
        <f>PPCL_NG!S43+PPCL_Spot!S43+GT_NG!S43+GT_Spot!S43+Bawana_NG!S43+Bawana_RLNG!S43+Bawana_Spot!S43</f>
        <v>21.612450801639742</v>
      </c>
      <c r="M43" s="195">
        <f t="shared" si="3"/>
        <v>-1.2450801639740661E-2</v>
      </c>
      <c r="N43" s="194">
        <f>PPCL_NG!M43+PPCL_Spot!M43+GT_NG!M43+GT_Spot!M43+Bawana_NG!M43+Bawana_RLNG!M43+Bawana_Spot!M43</f>
        <v>70.13</v>
      </c>
      <c r="O43" s="194">
        <f>PPCL_NG!T43+PPCL_Spot!T43+GT_NG!T43+GT_Spot!T43+Bawana_NG!T43+Bawana_RLNG!T43+Bawana_Spot!T43</f>
        <v>70.201711888222974</v>
      </c>
      <c r="P43" s="195">
        <f t="shared" si="4"/>
        <v>-7.1711888222978359E-2</v>
      </c>
      <c r="Q43" s="195">
        <f t="shared" si="5"/>
        <v>-0.23999999999998956</v>
      </c>
    </row>
    <row r="44" spans="1:17">
      <c r="A44" s="34" t="s">
        <v>86</v>
      </c>
      <c r="B44" s="194">
        <f>PPCL_NG!I44+PPCL_Spot!I44+GT_NG!I44+GT_Spot!I44+Bawana_NG!I44+Bawana_RLNG!I44+Bawana_Spot!I44</f>
        <v>100.00999999999999</v>
      </c>
      <c r="C44" s="194">
        <f>PPCL_NG!P44+PPCL_Spot!P44+GT_NG!P44+GT_Spot!P44+Bawana_NG!P44+Bawana_RLNG!P44+Bawana_Spot!P44</f>
        <v>100.11049325964062</v>
      </c>
      <c r="D44" s="195">
        <f t="shared" si="0"/>
        <v>-0.10049325964062916</v>
      </c>
      <c r="E44" s="194">
        <f>PPCL_NG!J44+PPCL_Spot!J44+GT_NG!J44+GT_Spot!J44+Bawana_NG!J44+Bawana_RLNG!J44+Bawana_Spot!J44</f>
        <v>57.34</v>
      </c>
      <c r="F44" s="194">
        <f>PPCL_NG!Q44+PPCL_Spot!Q44+GT_NG!Q44+GT_Spot!Q44+Bawana_NG!Q44+Bawana_RLNG!Q44+Bawana_Spot!Q44</f>
        <v>57.395112579731403</v>
      </c>
      <c r="G44" s="195">
        <f t="shared" si="1"/>
        <v>-5.5112579731400047E-2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21.6</v>
      </c>
      <c r="L44" s="194">
        <f>PPCL_NG!S44+PPCL_Spot!S44+GT_NG!S44+GT_Spot!S44+Bawana_NG!S44+Bawana_RLNG!S44+Bawana_Spot!S44</f>
        <v>21.612450801639742</v>
      </c>
      <c r="M44" s="195">
        <f t="shared" si="3"/>
        <v>-1.2450801639740661E-2</v>
      </c>
      <c r="N44" s="194">
        <f>PPCL_NG!M44+PPCL_Spot!M44+GT_NG!M44+GT_Spot!M44+Bawana_NG!M44+Bawana_RLNG!M44+Bawana_Spot!M44</f>
        <v>70.13</v>
      </c>
      <c r="O44" s="194">
        <f>PPCL_NG!T44+PPCL_Spot!T44+GT_NG!T44+GT_Spot!T44+Bawana_NG!T44+Bawana_RLNG!T44+Bawana_Spot!T44</f>
        <v>70.201711888222974</v>
      </c>
      <c r="P44" s="195">
        <f t="shared" si="4"/>
        <v>-7.1711888222978359E-2</v>
      </c>
      <c r="Q44" s="195">
        <f t="shared" si="5"/>
        <v>-0.23999999999998956</v>
      </c>
    </row>
    <row r="45" spans="1:17">
      <c r="A45" s="34" t="s">
        <v>87</v>
      </c>
      <c r="B45" s="194">
        <f>PPCL_NG!I45+PPCL_Spot!I45+GT_NG!I45+GT_Spot!I45+Bawana_NG!I45+Bawana_RLNG!I45+Bawana_Spot!I45</f>
        <v>100.00999999999999</v>
      </c>
      <c r="C45" s="194">
        <f>PPCL_NG!P45+PPCL_Spot!P45+GT_NG!P45+GT_Spot!P45+Bawana_NG!P45+Bawana_RLNG!P45+Bawana_Spot!P45</f>
        <v>100.11049325964062</v>
      </c>
      <c r="D45" s="195">
        <f t="shared" si="0"/>
        <v>-0.10049325964062916</v>
      </c>
      <c r="E45" s="194">
        <f>PPCL_NG!J45+PPCL_Spot!J45+GT_NG!J45+GT_Spot!J45+Bawana_NG!J45+Bawana_RLNG!J45+Bawana_Spot!J45</f>
        <v>57.34</v>
      </c>
      <c r="F45" s="194">
        <f>PPCL_NG!Q45+PPCL_Spot!Q45+GT_NG!Q45+GT_Spot!Q45+Bawana_NG!Q45+Bawana_RLNG!Q45+Bawana_Spot!Q45</f>
        <v>57.395112579731403</v>
      </c>
      <c r="G45" s="195">
        <f t="shared" si="1"/>
        <v>-5.5112579731400047E-2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21.6</v>
      </c>
      <c r="L45" s="194">
        <f>PPCL_NG!S45+PPCL_Spot!S45+GT_NG!S45+GT_Spot!S45+Bawana_NG!S45+Bawana_RLNG!S45+Bawana_Spot!S45</f>
        <v>21.612450801639742</v>
      </c>
      <c r="M45" s="195">
        <f t="shared" si="3"/>
        <v>-1.2450801639740661E-2</v>
      </c>
      <c r="N45" s="194">
        <f>PPCL_NG!M45+PPCL_Spot!M45+GT_NG!M45+GT_Spot!M45+Bawana_NG!M45+Bawana_RLNG!M45+Bawana_Spot!M45</f>
        <v>70.13</v>
      </c>
      <c r="O45" s="194">
        <f>PPCL_NG!T45+PPCL_Spot!T45+GT_NG!T45+GT_Spot!T45+Bawana_NG!T45+Bawana_RLNG!T45+Bawana_Spot!T45</f>
        <v>70.201711888222974</v>
      </c>
      <c r="P45" s="195">
        <f t="shared" si="4"/>
        <v>-7.1711888222978359E-2</v>
      </c>
      <c r="Q45" s="195">
        <f t="shared" si="5"/>
        <v>-0.23999999999998956</v>
      </c>
    </row>
    <row r="46" spans="1:17">
      <c r="A46" s="34" t="s">
        <v>88</v>
      </c>
      <c r="B46" s="194">
        <f>PPCL_NG!I46+PPCL_Spot!I46+GT_NG!I46+GT_Spot!I46+Bawana_NG!I46+Bawana_RLNG!I46+Bawana_Spot!I46</f>
        <v>100.00999999999999</v>
      </c>
      <c r="C46" s="194">
        <f>PPCL_NG!P46+PPCL_Spot!P46+GT_NG!P46+GT_Spot!P46+Bawana_NG!P46+Bawana_RLNG!P46+Bawana_Spot!P46</f>
        <v>100.11049325964062</v>
      </c>
      <c r="D46" s="195">
        <f t="shared" si="0"/>
        <v>-0.10049325964062916</v>
      </c>
      <c r="E46" s="194">
        <f>PPCL_NG!J46+PPCL_Spot!J46+GT_NG!J46+GT_Spot!J46+Bawana_NG!J46+Bawana_RLNG!J46+Bawana_Spot!J46</f>
        <v>57.34</v>
      </c>
      <c r="F46" s="194">
        <f>PPCL_NG!Q46+PPCL_Spot!Q46+GT_NG!Q46+GT_Spot!Q46+Bawana_NG!Q46+Bawana_RLNG!Q46+Bawana_Spot!Q46</f>
        <v>57.395112579731403</v>
      </c>
      <c r="G46" s="195">
        <f t="shared" si="1"/>
        <v>-5.5112579731400047E-2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21.6</v>
      </c>
      <c r="L46" s="194">
        <f>PPCL_NG!S46+PPCL_Spot!S46+GT_NG!S46+GT_Spot!S46+Bawana_NG!S46+Bawana_RLNG!S46+Bawana_Spot!S46</f>
        <v>21.612450801639742</v>
      </c>
      <c r="M46" s="195">
        <f t="shared" si="3"/>
        <v>-1.2450801639740661E-2</v>
      </c>
      <c r="N46" s="194">
        <f>PPCL_NG!M46+PPCL_Spot!M46+GT_NG!M46+GT_Spot!M46+Bawana_NG!M46+Bawana_RLNG!M46+Bawana_Spot!M46</f>
        <v>70.13</v>
      </c>
      <c r="O46" s="194">
        <f>PPCL_NG!T46+PPCL_Spot!T46+GT_NG!T46+GT_Spot!T46+Bawana_NG!T46+Bawana_RLNG!T46+Bawana_Spot!T46</f>
        <v>70.201711888222974</v>
      </c>
      <c r="P46" s="195">
        <f t="shared" si="4"/>
        <v>-7.1711888222978359E-2</v>
      </c>
      <c r="Q46" s="195">
        <f t="shared" si="5"/>
        <v>-0.23999999999998956</v>
      </c>
    </row>
    <row r="47" spans="1:17">
      <c r="A47" s="34" t="s">
        <v>89</v>
      </c>
      <c r="B47" s="194">
        <f>PPCL_NG!I47+PPCL_Spot!I47+GT_NG!I47+GT_Spot!I47+Bawana_NG!I47+Bawana_RLNG!I47+Bawana_Spot!I47</f>
        <v>100.03999999999999</v>
      </c>
      <c r="C47" s="194">
        <f>PPCL_NG!P47+PPCL_Spot!P47+GT_NG!P47+GT_Spot!P47+Bawana_NG!P47+Bawana_RLNG!P47+Bawana_Spot!P47</f>
        <v>100.13660362490151</v>
      </c>
      <c r="D47" s="195">
        <f t="shared" si="0"/>
        <v>-9.660362490151897E-2</v>
      </c>
      <c r="E47" s="194">
        <f>PPCL_NG!J47+PPCL_Spot!J47+GT_NG!J47+GT_Spot!J47+Bawana_NG!J47+Bawana_RLNG!J47+Bawana_Spot!J47</f>
        <v>57.35</v>
      </c>
      <c r="F47" s="194">
        <f>PPCL_NG!Q47+PPCL_Spot!Q47+GT_NG!Q47+GT_Spot!Q47+Bawana_NG!Q47+Bawana_RLNG!Q47+Bawana_Spot!Q47</f>
        <v>57.40286314683479</v>
      </c>
      <c r="G47" s="195">
        <f t="shared" si="1"/>
        <v>-5.2863146834788211E-2</v>
      </c>
      <c r="H47" s="194">
        <f>PPCL_NG!K47+PPCL_Spot!K47+GT_NG!K47+GT_Spot!K47+Bawana_NG!K47+Bawana_RLNG!K47+Bawana_Spot!K47</f>
        <v>4.92</v>
      </c>
      <c r="I47" s="194">
        <f>PPCL_NG!R47+PPCL_Spot!R47+GT_NG!R47+GT_Spot!R47+Bawana_NG!R47+Bawana_RLNG!R47+Bawana_Spot!R47</f>
        <v>4.9200000000000008</v>
      </c>
      <c r="J47" s="195">
        <f t="shared" si="2"/>
        <v>0</v>
      </c>
      <c r="K47" s="194">
        <f>PPCL_NG!L47+PPCL_Spot!L47+GT_NG!L47+GT_Spot!L47+Bawana_NG!L47+Bawana_RLNG!L47+Bawana_Spot!L47</f>
        <v>21.61</v>
      </c>
      <c r="L47" s="194">
        <f>PPCL_NG!S47+PPCL_Spot!S47+GT_NG!S47+GT_Spot!S47+Bawana_NG!S47+Bawana_RLNG!S47+Bawana_Spot!S47</f>
        <v>21.621539269766224</v>
      </c>
      <c r="M47" s="195">
        <f t="shared" si="3"/>
        <v>-1.1539269766224436E-2</v>
      </c>
      <c r="N47" s="194">
        <f>PPCL_NG!M47+PPCL_Spot!M47+GT_NG!M47+GT_Spot!M47+Bawana_NG!M47+Bawana_RLNG!M47+Bawana_Spot!M47</f>
        <v>70.149999999999991</v>
      </c>
      <c r="O47" s="194">
        <f>PPCL_NG!T47+PPCL_Spot!T47+GT_NG!T47+GT_Spot!T47+Bawana_NG!T47+Bawana_RLNG!T47+Bawana_Spot!T47</f>
        <v>70.218993958497506</v>
      </c>
      <c r="P47" s="195">
        <f t="shared" si="4"/>
        <v>-6.8993958497514996E-2</v>
      </c>
      <c r="Q47" s="195">
        <f t="shared" si="5"/>
        <v>-0.23000000000004661</v>
      </c>
    </row>
    <row r="48" spans="1:17">
      <c r="A48" s="34" t="s">
        <v>90</v>
      </c>
      <c r="B48" s="194">
        <f>PPCL_NG!I48+PPCL_Spot!I48+GT_NG!I48+GT_Spot!I48+Bawana_NG!I48+Bawana_RLNG!I48+Bawana_Spot!I48</f>
        <v>100.03999999999999</v>
      </c>
      <c r="C48" s="194">
        <f>PPCL_NG!P48+PPCL_Spot!P48+GT_NG!P48+GT_Spot!P48+Bawana_NG!P48+Bawana_RLNG!P48+Bawana_Spot!P48</f>
        <v>100.13660362490151</v>
      </c>
      <c r="D48" s="195">
        <f t="shared" si="0"/>
        <v>-9.660362490151897E-2</v>
      </c>
      <c r="E48" s="194">
        <f>PPCL_NG!J48+PPCL_Spot!J48+GT_NG!J48+GT_Spot!J48+Bawana_NG!J48+Bawana_RLNG!J48+Bawana_Spot!J48</f>
        <v>57.35</v>
      </c>
      <c r="F48" s="194">
        <f>PPCL_NG!Q48+PPCL_Spot!Q48+GT_NG!Q48+GT_Spot!Q48+Bawana_NG!Q48+Bawana_RLNG!Q48+Bawana_Spot!Q48</f>
        <v>57.40286314683479</v>
      </c>
      <c r="G48" s="195">
        <f t="shared" si="1"/>
        <v>-5.2863146834788211E-2</v>
      </c>
      <c r="H48" s="194">
        <f>PPCL_NG!K48+PPCL_Spot!K48+GT_NG!K48+GT_Spot!K48+Bawana_NG!K48+Bawana_RLNG!K48+Bawana_Spot!K48</f>
        <v>4.92</v>
      </c>
      <c r="I48" s="194">
        <f>PPCL_NG!R48+PPCL_Spot!R48+GT_NG!R48+GT_Spot!R48+Bawana_NG!R48+Bawana_RLNG!R48+Bawana_Spot!R48</f>
        <v>4.9200000000000008</v>
      </c>
      <c r="J48" s="195">
        <f t="shared" si="2"/>
        <v>0</v>
      </c>
      <c r="K48" s="194">
        <f>PPCL_NG!L48+PPCL_Spot!L48+GT_NG!L48+GT_Spot!L48+Bawana_NG!L48+Bawana_RLNG!L48+Bawana_Spot!L48</f>
        <v>21.61</v>
      </c>
      <c r="L48" s="194">
        <f>PPCL_NG!S48+PPCL_Spot!S48+GT_NG!S48+GT_Spot!S48+Bawana_NG!S48+Bawana_RLNG!S48+Bawana_Spot!S48</f>
        <v>21.621539269766224</v>
      </c>
      <c r="M48" s="195">
        <f t="shared" si="3"/>
        <v>-1.1539269766224436E-2</v>
      </c>
      <c r="N48" s="194">
        <f>PPCL_NG!M48+PPCL_Spot!M48+GT_NG!M48+GT_Spot!M48+Bawana_NG!M48+Bawana_RLNG!M48+Bawana_Spot!M48</f>
        <v>70.149999999999991</v>
      </c>
      <c r="O48" s="194">
        <f>PPCL_NG!T48+PPCL_Spot!T48+GT_NG!T48+GT_Spot!T48+Bawana_NG!T48+Bawana_RLNG!T48+Bawana_Spot!T48</f>
        <v>70.218993958497506</v>
      </c>
      <c r="P48" s="195">
        <f t="shared" si="4"/>
        <v>-6.8993958497514996E-2</v>
      </c>
      <c r="Q48" s="195">
        <f t="shared" si="5"/>
        <v>-0.23000000000004661</v>
      </c>
    </row>
    <row r="49" spans="1:17">
      <c r="A49" s="34" t="s">
        <v>91</v>
      </c>
      <c r="B49" s="194">
        <f>PPCL_NG!I49+PPCL_Spot!I49+GT_NG!I49+GT_Spot!I49+Bawana_NG!I49+Bawana_RLNG!I49+Bawana_Spot!I49</f>
        <v>100.03999999999999</v>
      </c>
      <c r="C49" s="194">
        <f>PPCL_NG!P49+PPCL_Spot!P49+GT_NG!P49+GT_Spot!P49+Bawana_NG!P49+Bawana_RLNG!P49+Bawana_Spot!P49</f>
        <v>100.13660362490151</v>
      </c>
      <c r="D49" s="195">
        <f t="shared" si="0"/>
        <v>-9.660362490151897E-2</v>
      </c>
      <c r="E49" s="194">
        <f>PPCL_NG!J49+PPCL_Spot!J49+GT_NG!J49+GT_Spot!J49+Bawana_NG!J49+Bawana_RLNG!J49+Bawana_Spot!J49</f>
        <v>57.35</v>
      </c>
      <c r="F49" s="194">
        <f>PPCL_NG!Q49+PPCL_Spot!Q49+GT_NG!Q49+GT_Spot!Q49+Bawana_NG!Q49+Bawana_RLNG!Q49+Bawana_Spot!Q49</f>
        <v>57.40286314683479</v>
      </c>
      <c r="G49" s="195">
        <f t="shared" si="1"/>
        <v>-5.2863146834788211E-2</v>
      </c>
      <c r="H49" s="194">
        <f>PPCL_NG!K49+PPCL_Spot!K49+GT_NG!K49+GT_Spot!K49+Bawana_NG!K49+Bawana_RLNG!K49+Bawana_Spot!K49</f>
        <v>4.92</v>
      </c>
      <c r="I49" s="194">
        <f>PPCL_NG!R49+PPCL_Spot!R49+GT_NG!R49+GT_Spot!R49+Bawana_NG!R49+Bawana_RLNG!R49+Bawana_Spot!R49</f>
        <v>4.9200000000000008</v>
      </c>
      <c r="J49" s="195">
        <f t="shared" si="2"/>
        <v>0</v>
      </c>
      <c r="K49" s="194">
        <f>PPCL_NG!L49+PPCL_Spot!L49+GT_NG!L49+GT_Spot!L49+Bawana_NG!L49+Bawana_RLNG!L49+Bawana_Spot!L49</f>
        <v>21.61</v>
      </c>
      <c r="L49" s="194">
        <f>PPCL_NG!S49+PPCL_Spot!S49+GT_NG!S49+GT_Spot!S49+Bawana_NG!S49+Bawana_RLNG!S49+Bawana_Spot!S49</f>
        <v>21.621539269766224</v>
      </c>
      <c r="M49" s="195">
        <f t="shared" si="3"/>
        <v>-1.1539269766224436E-2</v>
      </c>
      <c r="N49" s="194">
        <f>PPCL_NG!M49+PPCL_Spot!M49+GT_NG!M49+GT_Spot!M49+Bawana_NG!M49+Bawana_RLNG!M49+Bawana_Spot!M49</f>
        <v>70.149999999999991</v>
      </c>
      <c r="O49" s="194">
        <f>PPCL_NG!T49+PPCL_Spot!T49+GT_NG!T49+GT_Spot!T49+Bawana_NG!T49+Bawana_RLNG!T49+Bawana_Spot!T49</f>
        <v>70.218993958497506</v>
      </c>
      <c r="P49" s="195">
        <f t="shared" si="4"/>
        <v>-6.8993958497514996E-2</v>
      </c>
      <c r="Q49" s="195">
        <f t="shared" si="5"/>
        <v>-0.23000000000004661</v>
      </c>
    </row>
    <row r="50" spans="1:17">
      <c r="A50" s="34" t="s">
        <v>92</v>
      </c>
      <c r="B50" s="194">
        <f>PPCL_NG!I50+PPCL_Spot!I50+GT_NG!I50+GT_Spot!I50+Bawana_NG!I50+Bawana_RLNG!I50+Bawana_Spot!I50</f>
        <v>100.03999999999999</v>
      </c>
      <c r="C50" s="194">
        <f>PPCL_NG!P50+PPCL_Spot!P50+GT_NG!P50+GT_Spot!P50+Bawana_NG!P50+Bawana_RLNG!P50+Bawana_Spot!P50</f>
        <v>100.13660362490151</v>
      </c>
      <c r="D50" s="195">
        <f t="shared" si="0"/>
        <v>-9.660362490151897E-2</v>
      </c>
      <c r="E50" s="194">
        <f>PPCL_NG!J50+PPCL_Spot!J50+GT_NG!J50+GT_Spot!J50+Bawana_NG!J50+Bawana_RLNG!J50+Bawana_Spot!J50</f>
        <v>57.35</v>
      </c>
      <c r="F50" s="194">
        <f>PPCL_NG!Q50+PPCL_Spot!Q50+GT_NG!Q50+GT_Spot!Q50+Bawana_NG!Q50+Bawana_RLNG!Q50+Bawana_Spot!Q50</f>
        <v>57.40286314683479</v>
      </c>
      <c r="G50" s="195">
        <f t="shared" si="1"/>
        <v>-5.2863146834788211E-2</v>
      </c>
      <c r="H50" s="194">
        <f>PPCL_NG!K50+PPCL_Spot!K50+GT_NG!K50+GT_Spot!K50+Bawana_NG!K50+Bawana_RLNG!K50+Bawana_Spot!K50</f>
        <v>4.92</v>
      </c>
      <c r="I50" s="194">
        <f>PPCL_NG!R50+PPCL_Spot!R50+GT_NG!R50+GT_Spot!R50+Bawana_NG!R50+Bawana_RLNG!R50+Bawana_Spot!R50</f>
        <v>4.9200000000000008</v>
      </c>
      <c r="J50" s="195">
        <f t="shared" si="2"/>
        <v>0</v>
      </c>
      <c r="K50" s="194">
        <f>PPCL_NG!L50+PPCL_Spot!L50+GT_NG!L50+GT_Spot!L50+Bawana_NG!L50+Bawana_RLNG!L50+Bawana_Spot!L50</f>
        <v>21.61</v>
      </c>
      <c r="L50" s="194">
        <f>PPCL_NG!S50+PPCL_Spot!S50+GT_NG!S50+GT_Spot!S50+Bawana_NG!S50+Bawana_RLNG!S50+Bawana_Spot!S50</f>
        <v>21.621539269766224</v>
      </c>
      <c r="M50" s="195">
        <f t="shared" si="3"/>
        <v>-1.1539269766224436E-2</v>
      </c>
      <c r="N50" s="194">
        <f>PPCL_NG!M50+PPCL_Spot!M50+GT_NG!M50+GT_Spot!M50+Bawana_NG!M50+Bawana_RLNG!M50+Bawana_Spot!M50</f>
        <v>70.149999999999991</v>
      </c>
      <c r="O50" s="194">
        <f>PPCL_NG!T50+PPCL_Spot!T50+GT_NG!T50+GT_Spot!T50+Bawana_NG!T50+Bawana_RLNG!T50+Bawana_Spot!T50</f>
        <v>70.218993958497506</v>
      </c>
      <c r="P50" s="195">
        <f t="shared" si="4"/>
        <v>-6.8993958497514996E-2</v>
      </c>
      <c r="Q50" s="195">
        <f t="shared" si="5"/>
        <v>-0.23000000000004661</v>
      </c>
    </row>
    <row r="51" spans="1:17">
      <c r="A51" s="34" t="s">
        <v>93</v>
      </c>
      <c r="B51" s="194">
        <f>PPCL_NG!I51+PPCL_Spot!I51+GT_NG!I51+GT_Spot!I51+Bawana_NG!I51+Bawana_RLNG!I51+Bawana_Spot!I51</f>
        <v>100.03999999999999</v>
      </c>
      <c r="C51" s="194">
        <f>PPCL_NG!P51+PPCL_Spot!P51+GT_NG!P51+GT_Spot!P51+Bawana_NG!P51+Bawana_RLNG!P51+Bawana_Spot!P51</f>
        <v>100.13660362490151</v>
      </c>
      <c r="D51" s="195">
        <f t="shared" si="0"/>
        <v>-9.660362490151897E-2</v>
      </c>
      <c r="E51" s="194">
        <f>PPCL_NG!J51+PPCL_Spot!J51+GT_NG!J51+GT_Spot!J51+Bawana_NG!J51+Bawana_RLNG!J51+Bawana_Spot!J51</f>
        <v>57.35</v>
      </c>
      <c r="F51" s="194">
        <f>PPCL_NG!Q51+PPCL_Spot!Q51+GT_NG!Q51+GT_Spot!Q51+Bawana_NG!Q51+Bawana_RLNG!Q51+Bawana_Spot!Q51</f>
        <v>57.40286314683479</v>
      </c>
      <c r="G51" s="195">
        <f t="shared" si="1"/>
        <v>-5.2863146834788211E-2</v>
      </c>
      <c r="H51" s="194">
        <f>PPCL_NG!K51+PPCL_Spot!K51+GT_NG!K51+GT_Spot!K51+Bawana_NG!K51+Bawana_RLNG!K51+Bawana_Spot!K51</f>
        <v>4.92</v>
      </c>
      <c r="I51" s="194">
        <f>PPCL_NG!R51+PPCL_Spot!R51+GT_NG!R51+GT_Spot!R51+Bawana_NG!R51+Bawana_RLNG!R51+Bawana_Spot!R51</f>
        <v>4.9200000000000008</v>
      </c>
      <c r="J51" s="195">
        <f t="shared" si="2"/>
        <v>0</v>
      </c>
      <c r="K51" s="194">
        <f>PPCL_NG!L51+PPCL_Spot!L51+GT_NG!L51+GT_Spot!L51+Bawana_NG!L51+Bawana_RLNG!L51+Bawana_Spot!L51</f>
        <v>21.61</v>
      </c>
      <c r="L51" s="194">
        <f>PPCL_NG!S51+PPCL_Spot!S51+GT_NG!S51+GT_Spot!S51+Bawana_NG!S51+Bawana_RLNG!S51+Bawana_Spot!S51</f>
        <v>21.621539269766224</v>
      </c>
      <c r="M51" s="195">
        <f t="shared" si="3"/>
        <v>-1.1539269766224436E-2</v>
      </c>
      <c r="N51" s="194">
        <f>PPCL_NG!M51+PPCL_Spot!M51+GT_NG!M51+GT_Spot!M51+Bawana_NG!M51+Bawana_RLNG!M51+Bawana_Spot!M51</f>
        <v>70.149999999999991</v>
      </c>
      <c r="O51" s="194">
        <f>PPCL_NG!T51+PPCL_Spot!T51+GT_NG!T51+GT_Spot!T51+Bawana_NG!T51+Bawana_RLNG!T51+Bawana_Spot!T51</f>
        <v>70.218993958497506</v>
      </c>
      <c r="P51" s="195">
        <f t="shared" si="4"/>
        <v>-6.8993958497514996E-2</v>
      </c>
      <c r="Q51" s="195">
        <f t="shared" si="5"/>
        <v>-0.23000000000004661</v>
      </c>
    </row>
    <row r="52" spans="1:17">
      <c r="A52" s="34" t="s">
        <v>94</v>
      </c>
      <c r="B52" s="194">
        <f>PPCL_NG!I52+PPCL_Spot!I52+GT_NG!I52+GT_Spot!I52+Bawana_NG!I52+Bawana_RLNG!I52+Bawana_Spot!I52</f>
        <v>100.03999999999999</v>
      </c>
      <c r="C52" s="194">
        <f>PPCL_NG!P52+PPCL_Spot!P52+GT_NG!P52+GT_Spot!P52+Bawana_NG!P52+Bawana_RLNG!P52+Bawana_Spot!P52</f>
        <v>100.13660362490151</v>
      </c>
      <c r="D52" s="195">
        <f t="shared" si="0"/>
        <v>-9.660362490151897E-2</v>
      </c>
      <c r="E52" s="194">
        <f>PPCL_NG!J52+PPCL_Spot!J52+GT_NG!J52+GT_Spot!J52+Bawana_NG!J52+Bawana_RLNG!J52+Bawana_Spot!J52</f>
        <v>57.35</v>
      </c>
      <c r="F52" s="194">
        <f>PPCL_NG!Q52+PPCL_Spot!Q52+GT_NG!Q52+GT_Spot!Q52+Bawana_NG!Q52+Bawana_RLNG!Q52+Bawana_Spot!Q52</f>
        <v>57.40286314683479</v>
      </c>
      <c r="G52" s="195">
        <f t="shared" si="1"/>
        <v>-5.2863146834788211E-2</v>
      </c>
      <c r="H52" s="194">
        <f>PPCL_NG!K52+PPCL_Spot!K52+GT_NG!K52+GT_Spot!K52+Bawana_NG!K52+Bawana_RLNG!K52+Bawana_Spot!K52</f>
        <v>4.92</v>
      </c>
      <c r="I52" s="194">
        <f>PPCL_NG!R52+PPCL_Spot!R52+GT_NG!R52+GT_Spot!R52+Bawana_NG!R52+Bawana_RLNG!R52+Bawana_Spot!R52</f>
        <v>4.9200000000000008</v>
      </c>
      <c r="J52" s="195">
        <f t="shared" si="2"/>
        <v>0</v>
      </c>
      <c r="K52" s="194">
        <f>PPCL_NG!L52+PPCL_Spot!L52+GT_NG!L52+GT_Spot!L52+Bawana_NG!L52+Bawana_RLNG!L52+Bawana_Spot!L52</f>
        <v>21.61</v>
      </c>
      <c r="L52" s="194">
        <f>PPCL_NG!S52+PPCL_Spot!S52+GT_NG!S52+GT_Spot!S52+Bawana_NG!S52+Bawana_RLNG!S52+Bawana_Spot!S52</f>
        <v>21.621539269766224</v>
      </c>
      <c r="M52" s="195">
        <f t="shared" si="3"/>
        <v>-1.1539269766224436E-2</v>
      </c>
      <c r="N52" s="194">
        <f>PPCL_NG!M52+PPCL_Spot!M52+GT_NG!M52+GT_Spot!M52+Bawana_NG!M52+Bawana_RLNG!M52+Bawana_Spot!M52</f>
        <v>70.149999999999991</v>
      </c>
      <c r="O52" s="194">
        <f>PPCL_NG!T52+PPCL_Spot!T52+GT_NG!T52+GT_Spot!T52+Bawana_NG!T52+Bawana_RLNG!T52+Bawana_Spot!T52</f>
        <v>70.218993958497506</v>
      </c>
      <c r="P52" s="195">
        <f t="shared" si="4"/>
        <v>-6.8993958497514996E-2</v>
      </c>
      <c r="Q52" s="195">
        <f t="shared" si="5"/>
        <v>-0.23000000000004661</v>
      </c>
    </row>
    <row r="53" spans="1:17">
      <c r="A53" s="34" t="s">
        <v>95</v>
      </c>
      <c r="B53" s="194">
        <f>PPCL_NG!I53+PPCL_Spot!I53+GT_NG!I53+GT_Spot!I53+Bawana_NG!I53+Bawana_RLNG!I53+Bawana_Spot!I53</f>
        <v>100.03999999999999</v>
      </c>
      <c r="C53" s="194">
        <f>PPCL_NG!P53+PPCL_Spot!P53+GT_NG!P53+GT_Spot!P53+Bawana_NG!P53+Bawana_RLNG!P53+Bawana_Spot!P53</f>
        <v>100.13660362490151</v>
      </c>
      <c r="D53" s="195">
        <f t="shared" si="0"/>
        <v>-9.660362490151897E-2</v>
      </c>
      <c r="E53" s="194">
        <f>PPCL_NG!J53+PPCL_Spot!J53+GT_NG!J53+GT_Spot!J53+Bawana_NG!J53+Bawana_RLNG!J53+Bawana_Spot!J53</f>
        <v>57.35</v>
      </c>
      <c r="F53" s="194">
        <f>PPCL_NG!Q53+PPCL_Spot!Q53+GT_NG!Q53+GT_Spot!Q53+Bawana_NG!Q53+Bawana_RLNG!Q53+Bawana_Spot!Q53</f>
        <v>57.40286314683479</v>
      </c>
      <c r="G53" s="195">
        <f t="shared" si="1"/>
        <v>-5.2863146834788211E-2</v>
      </c>
      <c r="H53" s="194">
        <f>PPCL_NG!K53+PPCL_Spot!K53+GT_NG!K53+GT_Spot!K53+Bawana_NG!K53+Bawana_RLNG!K53+Bawana_Spot!K53</f>
        <v>4.92</v>
      </c>
      <c r="I53" s="194">
        <f>PPCL_NG!R53+PPCL_Spot!R53+GT_NG!R53+GT_Spot!R53+Bawana_NG!R53+Bawana_RLNG!R53+Bawana_Spot!R53</f>
        <v>4.9200000000000008</v>
      </c>
      <c r="J53" s="195">
        <f t="shared" si="2"/>
        <v>0</v>
      </c>
      <c r="K53" s="194">
        <f>PPCL_NG!L53+PPCL_Spot!L53+GT_NG!L53+GT_Spot!L53+Bawana_NG!L53+Bawana_RLNG!L53+Bawana_Spot!L53</f>
        <v>21.61</v>
      </c>
      <c r="L53" s="194">
        <f>PPCL_NG!S53+PPCL_Spot!S53+GT_NG!S53+GT_Spot!S53+Bawana_NG!S53+Bawana_RLNG!S53+Bawana_Spot!S53</f>
        <v>21.621539269766224</v>
      </c>
      <c r="M53" s="195">
        <f t="shared" si="3"/>
        <v>-1.1539269766224436E-2</v>
      </c>
      <c r="N53" s="194">
        <f>PPCL_NG!M53+PPCL_Spot!M53+GT_NG!M53+GT_Spot!M53+Bawana_NG!M53+Bawana_RLNG!M53+Bawana_Spot!M53</f>
        <v>70.149999999999991</v>
      </c>
      <c r="O53" s="194">
        <f>PPCL_NG!T53+PPCL_Spot!T53+GT_NG!T53+GT_Spot!T53+Bawana_NG!T53+Bawana_RLNG!T53+Bawana_Spot!T53</f>
        <v>70.218993958497506</v>
      </c>
      <c r="P53" s="195">
        <f t="shared" si="4"/>
        <v>-6.8993958497514996E-2</v>
      </c>
      <c r="Q53" s="195">
        <f t="shared" si="5"/>
        <v>-0.23000000000004661</v>
      </c>
    </row>
    <row r="54" spans="1:17">
      <c r="A54" s="34" t="s">
        <v>96</v>
      </c>
      <c r="B54" s="194">
        <f>PPCL_NG!I54+PPCL_Spot!I54+GT_NG!I54+GT_Spot!I54+Bawana_NG!I54+Bawana_RLNG!I54+Bawana_Spot!I54</f>
        <v>100.03999999999999</v>
      </c>
      <c r="C54" s="194">
        <f>PPCL_NG!P54+PPCL_Spot!P54+GT_NG!P54+GT_Spot!P54+Bawana_NG!P54+Bawana_RLNG!P54+Bawana_Spot!P54</f>
        <v>100.13660362490151</v>
      </c>
      <c r="D54" s="195">
        <f t="shared" si="0"/>
        <v>-9.660362490151897E-2</v>
      </c>
      <c r="E54" s="194">
        <f>PPCL_NG!J54+PPCL_Spot!J54+GT_NG!J54+GT_Spot!J54+Bawana_NG!J54+Bawana_RLNG!J54+Bawana_Spot!J54</f>
        <v>57.35</v>
      </c>
      <c r="F54" s="194">
        <f>PPCL_NG!Q54+PPCL_Spot!Q54+GT_NG!Q54+GT_Spot!Q54+Bawana_NG!Q54+Bawana_RLNG!Q54+Bawana_Spot!Q54</f>
        <v>57.40286314683479</v>
      </c>
      <c r="G54" s="195">
        <f t="shared" si="1"/>
        <v>-5.2863146834788211E-2</v>
      </c>
      <c r="H54" s="194">
        <f>PPCL_NG!K54+PPCL_Spot!K54+GT_NG!K54+GT_Spot!K54+Bawana_NG!K54+Bawana_RLNG!K54+Bawana_Spot!K54</f>
        <v>4.92</v>
      </c>
      <c r="I54" s="194">
        <f>PPCL_NG!R54+PPCL_Spot!R54+GT_NG!R54+GT_Spot!R54+Bawana_NG!R54+Bawana_RLNG!R54+Bawana_Spot!R54</f>
        <v>4.9200000000000008</v>
      </c>
      <c r="J54" s="195">
        <f t="shared" si="2"/>
        <v>0</v>
      </c>
      <c r="K54" s="194">
        <f>PPCL_NG!L54+PPCL_Spot!L54+GT_NG!L54+GT_Spot!L54+Bawana_NG!L54+Bawana_RLNG!L54+Bawana_Spot!L54</f>
        <v>21.61</v>
      </c>
      <c r="L54" s="194">
        <f>PPCL_NG!S54+PPCL_Spot!S54+GT_NG!S54+GT_Spot!S54+Bawana_NG!S54+Bawana_RLNG!S54+Bawana_Spot!S54</f>
        <v>21.621539269766224</v>
      </c>
      <c r="M54" s="195">
        <f t="shared" si="3"/>
        <v>-1.1539269766224436E-2</v>
      </c>
      <c r="N54" s="194">
        <f>PPCL_NG!M54+PPCL_Spot!M54+GT_NG!M54+GT_Spot!M54+Bawana_NG!M54+Bawana_RLNG!M54+Bawana_Spot!M54</f>
        <v>70.149999999999991</v>
      </c>
      <c r="O54" s="194">
        <f>PPCL_NG!T54+PPCL_Spot!T54+GT_NG!T54+GT_Spot!T54+Bawana_NG!T54+Bawana_RLNG!T54+Bawana_Spot!T54</f>
        <v>70.218993958497506</v>
      </c>
      <c r="P54" s="195">
        <f t="shared" si="4"/>
        <v>-6.8993958497514996E-2</v>
      </c>
      <c r="Q54" s="195">
        <f t="shared" si="5"/>
        <v>-0.23000000000004661</v>
      </c>
    </row>
    <row r="55" spans="1:17">
      <c r="A55" s="34" t="s">
        <v>97</v>
      </c>
      <c r="B55" s="194">
        <f>PPCL_NG!I55+PPCL_Spot!I55+GT_NG!I55+GT_Spot!I55+Bawana_NG!I55+Bawana_RLNG!I55+Bawana_Spot!I55</f>
        <v>100.03999999999999</v>
      </c>
      <c r="C55" s="194">
        <f>PPCL_NG!P55+PPCL_Spot!P55+GT_NG!P55+GT_Spot!P55+Bawana_NG!P55+Bawana_RLNG!P55+Bawana_Spot!P55</f>
        <v>100.13660362490151</v>
      </c>
      <c r="D55" s="195">
        <f t="shared" si="0"/>
        <v>-9.660362490151897E-2</v>
      </c>
      <c r="E55" s="194">
        <f>PPCL_NG!J55+PPCL_Spot!J55+GT_NG!J55+GT_Spot!J55+Bawana_NG!J55+Bawana_RLNG!J55+Bawana_Spot!J55</f>
        <v>57.35</v>
      </c>
      <c r="F55" s="194">
        <f>PPCL_NG!Q55+PPCL_Spot!Q55+GT_NG!Q55+GT_Spot!Q55+Bawana_NG!Q55+Bawana_RLNG!Q55+Bawana_Spot!Q55</f>
        <v>57.40286314683479</v>
      </c>
      <c r="G55" s="195">
        <f t="shared" si="1"/>
        <v>-5.2863146834788211E-2</v>
      </c>
      <c r="H55" s="194">
        <f>PPCL_NG!K55+PPCL_Spot!K55+GT_NG!K55+GT_Spot!K55+Bawana_NG!K55+Bawana_RLNG!K55+Bawana_Spot!K55</f>
        <v>4.92</v>
      </c>
      <c r="I55" s="194">
        <f>PPCL_NG!R55+PPCL_Spot!R55+GT_NG!R55+GT_Spot!R55+Bawana_NG!R55+Bawana_RLNG!R55+Bawana_Spot!R55</f>
        <v>4.9200000000000008</v>
      </c>
      <c r="J55" s="195">
        <f t="shared" si="2"/>
        <v>0</v>
      </c>
      <c r="K55" s="194">
        <f>PPCL_NG!L55+PPCL_Spot!L55+GT_NG!L55+GT_Spot!L55+Bawana_NG!L55+Bawana_RLNG!L55+Bawana_Spot!L55</f>
        <v>21.61</v>
      </c>
      <c r="L55" s="194">
        <f>PPCL_NG!S55+PPCL_Spot!S55+GT_NG!S55+GT_Spot!S55+Bawana_NG!S55+Bawana_RLNG!S55+Bawana_Spot!S55</f>
        <v>21.621539269766224</v>
      </c>
      <c r="M55" s="195">
        <f t="shared" si="3"/>
        <v>-1.1539269766224436E-2</v>
      </c>
      <c r="N55" s="194">
        <f>PPCL_NG!M55+PPCL_Spot!M55+GT_NG!M55+GT_Spot!M55+Bawana_NG!M55+Bawana_RLNG!M55+Bawana_Spot!M55</f>
        <v>70.149999999999991</v>
      </c>
      <c r="O55" s="194">
        <f>PPCL_NG!T55+PPCL_Spot!T55+GT_NG!T55+GT_Spot!T55+Bawana_NG!T55+Bawana_RLNG!T55+Bawana_Spot!T55</f>
        <v>70.218993958497506</v>
      </c>
      <c r="P55" s="195">
        <f t="shared" si="4"/>
        <v>-6.8993958497514996E-2</v>
      </c>
      <c r="Q55" s="195">
        <f t="shared" si="5"/>
        <v>-0.23000000000004661</v>
      </c>
    </row>
    <row r="56" spans="1:17">
      <c r="A56" s="34" t="s">
        <v>98</v>
      </c>
      <c r="B56" s="194">
        <f>PPCL_NG!I56+PPCL_Spot!I56+GT_NG!I56+GT_Spot!I56+Bawana_NG!I56+Bawana_RLNG!I56+Bawana_Spot!I56</f>
        <v>100.03999999999999</v>
      </c>
      <c r="C56" s="194">
        <f>PPCL_NG!P56+PPCL_Spot!P56+GT_NG!P56+GT_Spot!P56+Bawana_NG!P56+Bawana_RLNG!P56+Bawana_Spot!P56</f>
        <v>100.13660362490151</v>
      </c>
      <c r="D56" s="195">
        <f t="shared" si="0"/>
        <v>-9.660362490151897E-2</v>
      </c>
      <c r="E56" s="194">
        <f>PPCL_NG!J56+PPCL_Spot!J56+GT_NG!J56+GT_Spot!J56+Bawana_NG!J56+Bawana_RLNG!J56+Bawana_Spot!J56</f>
        <v>57.35</v>
      </c>
      <c r="F56" s="194">
        <f>PPCL_NG!Q56+PPCL_Spot!Q56+GT_NG!Q56+GT_Spot!Q56+Bawana_NG!Q56+Bawana_RLNG!Q56+Bawana_Spot!Q56</f>
        <v>57.40286314683479</v>
      </c>
      <c r="G56" s="195">
        <f t="shared" si="1"/>
        <v>-5.2863146834788211E-2</v>
      </c>
      <c r="H56" s="194">
        <f>PPCL_NG!K56+PPCL_Spot!K56+GT_NG!K56+GT_Spot!K56+Bawana_NG!K56+Bawana_RLNG!K56+Bawana_Spot!K56</f>
        <v>4.92</v>
      </c>
      <c r="I56" s="194">
        <f>PPCL_NG!R56+PPCL_Spot!R56+GT_NG!R56+GT_Spot!R56+Bawana_NG!R56+Bawana_RLNG!R56+Bawana_Spot!R56</f>
        <v>4.9200000000000008</v>
      </c>
      <c r="J56" s="195">
        <f t="shared" si="2"/>
        <v>0</v>
      </c>
      <c r="K56" s="194">
        <f>PPCL_NG!L56+PPCL_Spot!L56+GT_NG!L56+GT_Spot!L56+Bawana_NG!L56+Bawana_RLNG!L56+Bawana_Spot!L56</f>
        <v>21.61</v>
      </c>
      <c r="L56" s="194">
        <f>PPCL_NG!S56+PPCL_Spot!S56+GT_NG!S56+GT_Spot!S56+Bawana_NG!S56+Bawana_RLNG!S56+Bawana_Spot!S56</f>
        <v>21.621539269766224</v>
      </c>
      <c r="M56" s="195">
        <f t="shared" si="3"/>
        <v>-1.1539269766224436E-2</v>
      </c>
      <c r="N56" s="194">
        <f>PPCL_NG!M56+PPCL_Spot!M56+GT_NG!M56+GT_Spot!M56+Bawana_NG!M56+Bawana_RLNG!M56+Bawana_Spot!M56</f>
        <v>70.149999999999991</v>
      </c>
      <c r="O56" s="194">
        <f>PPCL_NG!T56+PPCL_Spot!T56+GT_NG!T56+GT_Spot!T56+Bawana_NG!T56+Bawana_RLNG!T56+Bawana_Spot!T56</f>
        <v>70.218993958497506</v>
      </c>
      <c r="P56" s="195">
        <f t="shared" si="4"/>
        <v>-6.8993958497514996E-2</v>
      </c>
      <c r="Q56" s="195">
        <f t="shared" si="5"/>
        <v>-0.23000000000004661</v>
      </c>
    </row>
    <row r="57" spans="1:17">
      <c r="A57" s="34" t="s">
        <v>99</v>
      </c>
      <c r="B57" s="194">
        <f>PPCL_NG!I57+PPCL_Spot!I57+GT_NG!I57+GT_Spot!I57+Bawana_NG!I57+Bawana_RLNG!I57+Bawana_Spot!I57</f>
        <v>100.03999999999999</v>
      </c>
      <c r="C57" s="194">
        <f>PPCL_NG!P57+PPCL_Spot!P57+GT_NG!P57+GT_Spot!P57+Bawana_NG!P57+Bawana_RLNG!P57+Bawana_Spot!P57</f>
        <v>100.13660362490151</v>
      </c>
      <c r="D57" s="195">
        <f t="shared" si="0"/>
        <v>-9.660362490151897E-2</v>
      </c>
      <c r="E57" s="194">
        <f>PPCL_NG!J57+PPCL_Spot!J57+GT_NG!J57+GT_Spot!J57+Bawana_NG!J57+Bawana_RLNG!J57+Bawana_Spot!J57</f>
        <v>57.35</v>
      </c>
      <c r="F57" s="194">
        <f>PPCL_NG!Q57+PPCL_Spot!Q57+GT_NG!Q57+GT_Spot!Q57+Bawana_NG!Q57+Bawana_RLNG!Q57+Bawana_Spot!Q57</f>
        <v>57.40286314683479</v>
      </c>
      <c r="G57" s="195">
        <f t="shared" si="1"/>
        <v>-5.2863146834788211E-2</v>
      </c>
      <c r="H57" s="194">
        <f>PPCL_NG!K57+PPCL_Spot!K57+GT_NG!K57+GT_Spot!K57+Bawana_NG!K57+Bawana_RLNG!K57+Bawana_Spot!K57</f>
        <v>4.92</v>
      </c>
      <c r="I57" s="194">
        <f>PPCL_NG!R57+PPCL_Spot!R57+GT_NG!R57+GT_Spot!R57+Bawana_NG!R57+Bawana_RLNG!R57+Bawana_Spot!R57</f>
        <v>4.9200000000000008</v>
      </c>
      <c r="J57" s="195">
        <f t="shared" si="2"/>
        <v>0</v>
      </c>
      <c r="K57" s="194">
        <f>PPCL_NG!L57+PPCL_Spot!L57+GT_NG!L57+GT_Spot!L57+Bawana_NG!L57+Bawana_RLNG!L57+Bawana_Spot!L57</f>
        <v>21.61</v>
      </c>
      <c r="L57" s="194">
        <f>PPCL_NG!S57+PPCL_Spot!S57+GT_NG!S57+GT_Spot!S57+Bawana_NG!S57+Bawana_RLNG!S57+Bawana_Spot!S57</f>
        <v>21.621539269766224</v>
      </c>
      <c r="M57" s="195">
        <f t="shared" si="3"/>
        <v>-1.1539269766224436E-2</v>
      </c>
      <c r="N57" s="194">
        <f>PPCL_NG!M57+PPCL_Spot!M57+GT_NG!M57+GT_Spot!M57+Bawana_NG!M57+Bawana_RLNG!M57+Bawana_Spot!M57</f>
        <v>70.149999999999991</v>
      </c>
      <c r="O57" s="194">
        <f>PPCL_NG!T57+PPCL_Spot!T57+GT_NG!T57+GT_Spot!T57+Bawana_NG!T57+Bawana_RLNG!T57+Bawana_Spot!T57</f>
        <v>70.218993958497506</v>
      </c>
      <c r="P57" s="195">
        <f t="shared" si="4"/>
        <v>-6.8993958497514996E-2</v>
      </c>
      <c r="Q57" s="195">
        <f t="shared" si="5"/>
        <v>-0.23000000000004661</v>
      </c>
    </row>
    <row r="58" spans="1:17">
      <c r="A58" s="34" t="s">
        <v>100</v>
      </c>
      <c r="B58" s="194">
        <f>PPCL_NG!I58+PPCL_Spot!I58+GT_NG!I58+GT_Spot!I58+Bawana_NG!I58+Bawana_RLNG!I58+Bawana_Spot!I58</f>
        <v>100.03999999999999</v>
      </c>
      <c r="C58" s="194">
        <f>PPCL_NG!P58+PPCL_Spot!P58+GT_NG!P58+GT_Spot!P58+Bawana_NG!P58+Bawana_RLNG!P58+Bawana_Spot!P58</f>
        <v>100.13660362490151</v>
      </c>
      <c r="D58" s="195">
        <f t="shared" si="0"/>
        <v>-9.660362490151897E-2</v>
      </c>
      <c r="E58" s="194">
        <f>PPCL_NG!J58+PPCL_Spot!J58+GT_NG!J58+GT_Spot!J58+Bawana_NG!J58+Bawana_RLNG!J58+Bawana_Spot!J58</f>
        <v>57.35</v>
      </c>
      <c r="F58" s="194">
        <f>PPCL_NG!Q58+PPCL_Spot!Q58+GT_NG!Q58+GT_Spot!Q58+Bawana_NG!Q58+Bawana_RLNG!Q58+Bawana_Spot!Q58</f>
        <v>57.40286314683479</v>
      </c>
      <c r="G58" s="195">
        <f t="shared" si="1"/>
        <v>-5.2863146834788211E-2</v>
      </c>
      <c r="H58" s="194">
        <f>PPCL_NG!K58+PPCL_Spot!K58+GT_NG!K58+GT_Spot!K58+Bawana_NG!K58+Bawana_RLNG!K58+Bawana_Spot!K58</f>
        <v>4.92</v>
      </c>
      <c r="I58" s="194">
        <f>PPCL_NG!R58+PPCL_Spot!R58+GT_NG!R58+GT_Spot!R58+Bawana_NG!R58+Bawana_RLNG!R58+Bawana_Spot!R58</f>
        <v>4.9200000000000008</v>
      </c>
      <c r="J58" s="195">
        <f t="shared" si="2"/>
        <v>0</v>
      </c>
      <c r="K58" s="194">
        <f>PPCL_NG!L58+PPCL_Spot!L58+GT_NG!L58+GT_Spot!L58+Bawana_NG!L58+Bawana_RLNG!L58+Bawana_Spot!L58</f>
        <v>21.61</v>
      </c>
      <c r="L58" s="194">
        <f>PPCL_NG!S58+PPCL_Spot!S58+GT_NG!S58+GT_Spot!S58+Bawana_NG!S58+Bawana_RLNG!S58+Bawana_Spot!S58</f>
        <v>21.621539269766224</v>
      </c>
      <c r="M58" s="195">
        <f t="shared" si="3"/>
        <v>-1.1539269766224436E-2</v>
      </c>
      <c r="N58" s="194">
        <f>PPCL_NG!M58+PPCL_Spot!M58+GT_NG!M58+GT_Spot!M58+Bawana_NG!M58+Bawana_RLNG!M58+Bawana_Spot!M58</f>
        <v>70.149999999999991</v>
      </c>
      <c r="O58" s="194">
        <f>PPCL_NG!T58+PPCL_Spot!T58+GT_NG!T58+GT_Spot!T58+Bawana_NG!T58+Bawana_RLNG!T58+Bawana_Spot!T58</f>
        <v>70.218993958497506</v>
      </c>
      <c r="P58" s="195">
        <f t="shared" si="4"/>
        <v>-6.8993958497514996E-2</v>
      </c>
      <c r="Q58" s="195">
        <f t="shared" si="5"/>
        <v>-0.23000000000004661</v>
      </c>
    </row>
    <row r="59" spans="1:17">
      <c r="A59" s="34" t="s">
        <v>101</v>
      </c>
      <c r="B59" s="194">
        <f>PPCL_NG!I59+PPCL_Spot!I59+GT_NG!I59+GT_Spot!I59+Bawana_NG!I59+Bawana_RLNG!I59+Bawana_Spot!I59</f>
        <v>100.03999999999999</v>
      </c>
      <c r="C59" s="194">
        <f>PPCL_NG!P59+PPCL_Spot!P59+GT_NG!P59+GT_Spot!P59+Bawana_NG!P59+Bawana_RLNG!P59+Bawana_Spot!P59</f>
        <v>100.13660362490151</v>
      </c>
      <c r="D59" s="195">
        <f t="shared" si="0"/>
        <v>-9.660362490151897E-2</v>
      </c>
      <c r="E59" s="194">
        <f>PPCL_NG!J59+PPCL_Spot!J59+GT_NG!J59+GT_Spot!J59+Bawana_NG!J59+Bawana_RLNG!J59+Bawana_Spot!J59</f>
        <v>57.35</v>
      </c>
      <c r="F59" s="194">
        <f>PPCL_NG!Q59+PPCL_Spot!Q59+GT_NG!Q59+GT_Spot!Q59+Bawana_NG!Q59+Bawana_RLNG!Q59+Bawana_Spot!Q59</f>
        <v>57.40286314683479</v>
      </c>
      <c r="G59" s="195">
        <f t="shared" si="1"/>
        <v>-5.2863146834788211E-2</v>
      </c>
      <c r="H59" s="194">
        <f>PPCL_NG!K59+PPCL_Spot!K59+GT_NG!K59+GT_Spot!K59+Bawana_NG!K59+Bawana_RLNG!K59+Bawana_Spot!K59</f>
        <v>4.92</v>
      </c>
      <c r="I59" s="194">
        <f>PPCL_NG!R59+PPCL_Spot!R59+GT_NG!R59+GT_Spot!R59+Bawana_NG!R59+Bawana_RLNG!R59+Bawana_Spot!R59</f>
        <v>4.9200000000000008</v>
      </c>
      <c r="J59" s="195">
        <f t="shared" si="2"/>
        <v>0</v>
      </c>
      <c r="K59" s="194">
        <f>PPCL_NG!L59+PPCL_Spot!L59+GT_NG!L59+GT_Spot!L59+Bawana_NG!L59+Bawana_RLNG!L59+Bawana_Spot!L59</f>
        <v>21.61</v>
      </c>
      <c r="L59" s="194">
        <f>PPCL_NG!S59+PPCL_Spot!S59+GT_NG!S59+GT_Spot!S59+Bawana_NG!S59+Bawana_RLNG!S59+Bawana_Spot!S59</f>
        <v>21.621539269766224</v>
      </c>
      <c r="M59" s="195">
        <f t="shared" si="3"/>
        <v>-1.1539269766224436E-2</v>
      </c>
      <c r="N59" s="194">
        <f>PPCL_NG!M59+PPCL_Spot!M59+GT_NG!M59+GT_Spot!M59+Bawana_NG!M59+Bawana_RLNG!M59+Bawana_Spot!M59</f>
        <v>70.149999999999991</v>
      </c>
      <c r="O59" s="194">
        <f>PPCL_NG!T59+PPCL_Spot!T59+GT_NG!T59+GT_Spot!T59+Bawana_NG!T59+Bawana_RLNG!T59+Bawana_Spot!T59</f>
        <v>70.218993958497506</v>
      </c>
      <c r="P59" s="195">
        <f t="shared" si="4"/>
        <v>-6.8993958497514996E-2</v>
      </c>
      <c r="Q59" s="195">
        <f t="shared" si="5"/>
        <v>-0.23000000000004661</v>
      </c>
    </row>
    <row r="60" spans="1:17">
      <c r="A60" s="34" t="s">
        <v>102</v>
      </c>
      <c r="B60" s="194">
        <f>PPCL_NG!I60+PPCL_Spot!I60+GT_NG!I60+GT_Spot!I60+Bawana_NG!I60+Bawana_RLNG!I60+Bawana_Spot!I60</f>
        <v>100.03999999999999</v>
      </c>
      <c r="C60" s="194">
        <f>PPCL_NG!P60+PPCL_Spot!P60+GT_NG!P60+GT_Spot!P60+Bawana_NG!P60+Bawana_RLNG!P60+Bawana_Spot!P60</f>
        <v>100.13660362490151</v>
      </c>
      <c r="D60" s="195">
        <f t="shared" si="0"/>
        <v>-9.660362490151897E-2</v>
      </c>
      <c r="E60" s="194">
        <f>PPCL_NG!J60+PPCL_Spot!J60+GT_NG!J60+GT_Spot!J60+Bawana_NG!J60+Bawana_RLNG!J60+Bawana_Spot!J60</f>
        <v>57.35</v>
      </c>
      <c r="F60" s="194">
        <f>PPCL_NG!Q60+PPCL_Spot!Q60+GT_NG!Q60+GT_Spot!Q60+Bawana_NG!Q60+Bawana_RLNG!Q60+Bawana_Spot!Q60</f>
        <v>57.40286314683479</v>
      </c>
      <c r="G60" s="195">
        <f t="shared" si="1"/>
        <v>-5.2863146834788211E-2</v>
      </c>
      <c r="H60" s="194">
        <f>PPCL_NG!K60+PPCL_Spot!K60+GT_NG!K60+GT_Spot!K60+Bawana_NG!K60+Bawana_RLNG!K60+Bawana_Spot!K60</f>
        <v>4.92</v>
      </c>
      <c r="I60" s="194">
        <f>PPCL_NG!R60+PPCL_Spot!R60+GT_NG!R60+GT_Spot!R60+Bawana_NG!R60+Bawana_RLNG!R60+Bawana_Spot!R60</f>
        <v>4.9200000000000008</v>
      </c>
      <c r="J60" s="195">
        <f t="shared" si="2"/>
        <v>0</v>
      </c>
      <c r="K60" s="194">
        <f>PPCL_NG!L60+PPCL_Spot!L60+GT_NG!L60+GT_Spot!L60+Bawana_NG!L60+Bawana_RLNG!L60+Bawana_Spot!L60</f>
        <v>21.61</v>
      </c>
      <c r="L60" s="194">
        <f>PPCL_NG!S60+PPCL_Spot!S60+GT_NG!S60+GT_Spot!S60+Bawana_NG!S60+Bawana_RLNG!S60+Bawana_Spot!S60</f>
        <v>21.621539269766224</v>
      </c>
      <c r="M60" s="195">
        <f t="shared" si="3"/>
        <v>-1.1539269766224436E-2</v>
      </c>
      <c r="N60" s="194">
        <f>PPCL_NG!M60+PPCL_Spot!M60+GT_NG!M60+GT_Spot!M60+Bawana_NG!M60+Bawana_RLNG!M60+Bawana_Spot!M60</f>
        <v>70.149999999999991</v>
      </c>
      <c r="O60" s="194">
        <f>PPCL_NG!T60+PPCL_Spot!T60+GT_NG!T60+GT_Spot!T60+Bawana_NG!T60+Bawana_RLNG!T60+Bawana_Spot!T60</f>
        <v>70.218993958497506</v>
      </c>
      <c r="P60" s="195">
        <f t="shared" si="4"/>
        <v>-6.8993958497514996E-2</v>
      </c>
      <c r="Q60" s="195">
        <f t="shared" si="5"/>
        <v>-0.23000000000004661</v>
      </c>
    </row>
    <row r="61" spans="1:17">
      <c r="A61" s="34" t="s">
        <v>103</v>
      </c>
      <c r="B61" s="194">
        <f>PPCL_NG!I61+PPCL_Spot!I61+GT_NG!I61+GT_Spot!I61+Bawana_NG!I61+Bawana_RLNG!I61+Bawana_Spot!I61</f>
        <v>100.03999999999999</v>
      </c>
      <c r="C61" s="194">
        <f>PPCL_NG!P61+PPCL_Spot!P61+GT_NG!P61+GT_Spot!P61+Bawana_NG!P61+Bawana_RLNG!P61+Bawana_Spot!P61</f>
        <v>100.13660362490151</v>
      </c>
      <c r="D61" s="195">
        <f t="shared" si="0"/>
        <v>-9.660362490151897E-2</v>
      </c>
      <c r="E61" s="194">
        <f>PPCL_NG!J61+PPCL_Spot!J61+GT_NG!J61+GT_Spot!J61+Bawana_NG!J61+Bawana_RLNG!J61+Bawana_Spot!J61</f>
        <v>57.35</v>
      </c>
      <c r="F61" s="194">
        <f>PPCL_NG!Q61+PPCL_Spot!Q61+GT_NG!Q61+GT_Spot!Q61+Bawana_NG!Q61+Bawana_RLNG!Q61+Bawana_Spot!Q61</f>
        <v>57.40286314683479</v>
      </c>
      <c r="G61" s="195">
        <f t="shared" si="1"/>
        <v>-5.2863146834788211E-2</v>
      </c>
      <c r="H61" s="194">
        <f>PPCL_NG!K61+PPCL_Spot!K61+GT_NG!K61+GT_Spot!K61+Bawana_NG!K61+Bawana_RLNG!K61+Bawana_Spot!K61</f>
        <v>4.92</v>
      </c>
      <c r="I61" s="194">
        <f>PPCL_NG!R61+PPCL_Spot!R61+GT_NG!R61+GT_Spot!R61+Bawana_NG!R61+Bawana_RLNG!R61+Bawana_Spot!R61</f>
        <v>4.9200000000000008</v>
      </c>
      <c r="J61" s="195">
        <f t="shared" si="2"/>
        <v>0</v>
      </c>
      <c r="K61" s="194">
        <f>PPCL_NG!L61+PPCL_Spot!L61+GT_NG!L61+GT_Spot!L61+Bawana_NG!L61+Bawana_RLNG!L61+Bawana_Spot!L61</f>
        <v>21.61</v>
      </c>
      <c r="L61" s="194">
        <f>PPCL_NG!S61+PPCL_Spot!S61+GT_NG!S61+GT_Spot!S61+Bawana_NG!S61+Bawana_RLNG!S61+Bawana_Spot!S61</f>
        <v>21.621539269766224</v>
      </c>
      <c r="M61" s="195">
        <f t="shared" si="3"/>
        <v>-1.1539269766224436E-2</v>
      </c>
      <c r="N61" s="194">
        <f>PPCL_NG!M61+PPCL_Spot!M61+GT_NG!M61+GT_Spot!M61+Bawana_NG!M61+Bawana_RLNG!M61+Bawana_Spot!M61</f>
        <v>70.149999999999991</v>
      </c>
      <c r="O61" s="194">
        <f>PPCL_NG!T61+PPCL_Spot!T61+GT_NG!T61+GT_Spot!T61+Bawana_NG!T61+Bawana_RLNG!T61+Bawana_Spot!T61</f>
        <v>70.218993958497506</v>
      </c>
      <c r="P61" s="195">
        <f t="shared" si="4"/>
        <v>-6.8993958497514996E-2</v>
      </c>
      <c r="Q61" s="195">
        <f t="shared" si="5"/>
        <v>-0.23000000000004661</v>
      </c>
    </row>
    <row r="62" spans="1:17">
      <c r="A62" s="34" t="s">
        <v>104</v>
      </c>
      <c r="B62" s="194">
        <f>PPCL_NG!I62+PPCL_Spot!I62+GT_NG!I62+GT_Spot!I62+Bawana_NG!I62+Bawana_RLNG!I62+Bawana_Spot!I62</f>
        <v>100.03999999999999</v>
      </c>
      <c r="C62" s="194">
        <f>PPCL_NG!P62+PPCL_Spot!P62+GT_NG!P62+GT_Spot!P62+Bawana_NG!P62+Bawana_RLNG!P62+Bawana_Spot!P62</f>
        <v>100.13660362490151</v>
      </c>
      <c r="D62" s="195">
        <f t="shared" si="0"/>
        <v>-9.660362490151897E-2</v>
      </c>
      <c r="E62" s="194">
        <f>PPCL_NG!J62+PPCL_Spot!J62+GT_NG!J62+GT_Spot!J62+Bawana_NG!J62+Bawana_RLNG!J62+Bawana_Spot!J62</f>
        <v>57.35</v>
      </c>
      <c r="F62" s="194">
        <f>PPCL_NG!Q62+PPCL_Spot!Q62+GT_NG!Q62+GT_Spot!Q62+Bawana_NG!Q62+Bawana_RLNG!Q62+Bawana_Spot!Q62</f>
        <v>57.40286314683479</v>
      </c>
      <c r="G62" s="195">
        <f t="shared" si="1"/>
        <v>-5.2863146834788211E-2</v>
      </c>
      <c r="H62" s="194">
        <f>PPCL_NG!K62+PPCL_Spot!K62+GT_NG!K62+GT_Spot!K62+Bawana_NG!K62+Bawana_RLNG!K62+Bawana_Spot!K62</f>
        <v>4.92</v>
      </c>
      <c r="I62" s="194">
        <f>PPCL_NG!R62+PPCL_Spot!R62+GT_NG!R62+GT_Spot!R62+Bawana_NG!R62+Bawana_RLNG!R62+Bawana_Spot!R62</f>
        <v>4.9200000000000008</v>
      </c>
      <c r="J62" s="195">
        <f t="shared" si="2"/>
        <v>0</v>
      </c>
      <c r="K62" s="194">
        <f>PPCL_NG!L62+PPCL_Spot!L62+GT_NG!L62+GT_Spot!L62+Bawana_NG!L62+Bawana_RLNG!L62+Bawana_Spot!L62</f>
        <v>21.61</v>
      </c>
      <c r="L62" s="194">
        <f>PPCL_NG!S62+PPCL_Spot!S62+GT_NG!S62+GT_Spot!S62+Bawana_NG!S62+Bawana_RLNG!S62+Bawana_Spot!S62</f>
        <v>21.621539269766224</v>
      </c>
      <c r="M62" s="195">
        <f t="shared" si="3"/>
        <v>-1.1539269766224436E-2</v>
      </c>
      <c r="N62" s="194">
        <f>PPCL_NG!M62+PPCL_Spot!M62+GT_NG!M62+GT_Spot!M62+Bawana_NG!M62+Bawana_RLNG!M62+Bawana_Spot!M62</f>
        <v>70.149999999999991</v>
      </c>
      <c r="O62" s="194">
        <f>PPCL_NG!T62+PPCL_Spot!T62+GT_NG!T62+GT_Spot!T62+Bawana_NG!T62+Bawana_RLNG!T62+Bawana_Spot!T62</f>
        <v>70.218993958497506</v>
      </c>
      <c r="P62" s="195">
        <f t="shared" si="4"/>
        <v>-6.8993958497514996E-2</v>
      </c>
      <c r="Q62" s="195">
        <f t="shared" si="5"/>
        <v>-0.23000000000004661</v>
      </c>
    </row>
    <row r="63" spans="1:17">
      <c r="A63" s="34" t="s">
        <v>105</v>
      </c>
      <c r="B63" s="194">
        <f>PPCL_NG!I63+PPCL_Spot!I63+GT_NG!I63+GT_Spot!I63+Bawana_NG!I63+Bawana_RLNG!I63+Bawana_Spot!I63</f>
        <v>100.03999999999999</v>
      </c>
      <c r="C63" s="194">
        <f>PPCL_NG!P63+PPCL_Spot!P63+GT_NG!P63+GT_Spot!P63+Bawana_NG!P63+Bawana_RLNG!P63+Bawana_Spot!P63</f>
        <v>100.13660362490151</v>
      </c>
      <c r="D63" s="195">
        <f t="shared" si="0"/>
        <v>-9.660362490151897E-2</v>
      </c>
      <c r="E63" s="194">
        <f>PPCL_NG!J63+PPCL_Spot!J63+GT_NG!J63+GT_Spot!J63+Bawana_NG!J63+Bawana_RLNG!J63+Bawana_Spot!J63</f>
        <v>57.35</v>
      </c>
      <c r="F63" s="194">
        <f>PPCL_NG!Q63+PPCL_Spot!Q63+GT_NG!Q63+GT_Spot!Q63+Bawana_NG!Q63+Bawana_RLNG!Q63+Bawana_Spot!Q63</f>
        <v>57.40286314683479</v>
      </c>
      <c r="G63" s="195">
        <f t="shared" si="1"/>
        <v>-5.2863146834788211E-2</v>
      </c>
      <c r="H63" s="194">
        <f>PPCL_NG!K63+PPCL_Spot!K63+GT_NG!K63+GT_Spot!K63+Bawana_NG!K63+Bawana_RLNG!K63+Bawana_Spot!K63</f>
        <v>4.92</v>
      </c>
      <c r="I63" s="194">
        <f>PPCL_NG!R63+PPCL_Spot!R63+GT_NG!R63+GT_Spot!R63+Bawana_NG!R63+Bawana_RLNG!R63+Bawana_Spot!R63</f>
        <v>4.9200000000000008</v>
      </c>
      <c r="J63" s="195">
        <f t="shared" si="2"/>
        <v>0</v>
      </c>
      <c r="K63" s="194">
        <f>PPCL_NG!L63+PPCL_Spot!L63+GT_NG!L63+GT_Spot!L63+Bawana_NG!L63+Bawana_RLNG!L63+Bawana_Spot!L63</f>
        <v>21.61</v>
      </c>
      <c r="L63" s="194">
        <f>PPCL_NG!S63+PPCL_Spot!S63+GT_NG!S63+GT_Spot!S63+Bawana_NG!S63+Bawana_RLNG!S63+Bawana_Spot!S63</f>
        <v>21.621539269766224</v>
      </c>
      <c r="M63" s="195">
        <f t="shared" si="3"/>
        <v>-1.1539269766224436E-2</v>
      </c>
      <c r="N63" s="194">
        <f>PPCL_NG!M63+PPCL_Spot!M63+GT_NG!M63+GT_Spot!M63+Bawana_NG!M63+Bawana_RLNG!M63+Bawana_Spot!M63</f>
        <v>70.149999999999991</v>
      </c>
      <c r="O63" s="194">
        <f>PPCL_NG!T63+PPCL_Spot!T63+GT_NG!T63+GT_Spot!T63+Bawana_NG!T63+Bawana_RLNG!T63+Bawana_Spot!T63</f>
        <v>70.218993958497506</v>
      </c>
      <c r="P63" s="195">
        <f t="shared" si="4"/>
        <v>-6.8993958497514996E-2</v>
      </c>
      <c r="Q63" s="195">
        <f t="shared" si="5"/>
        <v>-0.23000000000004661</v>
      </c>
    </row>
    <row r="64" spans="1:17">
      <c r="A64" s="34" t="s">
        <v>106</v>
      </c>
      <c r="B64" s="194">
        <f>PPCL_NG!I64+PPCL_Spot!I64+GT_NG!I64+GT_Spot!I64+Bawana_NG!I64+Bawana_RLNG!I64+Bawana_Spot!I64</f>
        <v>100.03999999999999</v>
      </c>
      <c r="C64" s="194">
        <f>PPCL_NG!P64+PPCL_Spot!P64+GT_NG!P64+GT_Spot!P64+Bawana_NG!P64+Bawana_RLNG!P64+Bawana_Spot!P64</f>
        <v>100.13660362490151</v>
      </c>
      <c r="D64" s="195">
        <f t="shared" si="0"/>
        <v>-9.660362490151897E-2</v>
      </c>
      <c r="E64" s="194">
        <f>PPCL_NG!J64+PPCL_Spot!J64+GT_NG!J64+GT_Spot!J64+Bawana_NG!J64+Bawana_RLNG!J64+Bawana_Spot!J64</f>
        <v>57.35</v>
      </c>
      <c r="F64" s="194">
        <f>PPCL_NG!Q64+PPCL_Spot!Q64+GT_NG!Q64+GT_Spot!Q64+Bawana_NG!Q64+Bawana_RLNG!Q64+Bawana_Spot!Q64</f>
        <v>57.40286314683479</v>
      </c>
      <c r="G64" s="195">
        <f t="shared" si="1"/>
        <v>-5.2863146834788211E-2</v>
      </c>
      <c r="H64" s="194">
        <f>PPCL_NG!K64+PPCL_Spot!K64+GT_NG!K64+GT_Spot!K64+Bawana_NG!K64+Bawana_RLNG!K64+Bawana_Spot!K64</f>
        <v>4.92</v>
      </c>
      <c r="I64" s="194">
        <f>PPCL_NG!R64+PPCL_Spot!R64+GT_NG!R64+GT_Spot!R64+Bawana_NG!R64+Bawana_RLNG!R64+Bawana_Spot!R64</f>
        <v>4.9200000000000008</v>
      </c>
      <c r="J64" s="195">
        <f t="shared" si="2"/>
        <v>0</v>
      </c>
      <c r="K64" s="194">
        <f>PPCL_NG!L64+PPCL_Spot!L64+GT_NG!L64+GT_Spot!L64+Bawana_NG!L64+Bawana_RLNG!L64+Bawana_Spot!L64</f>
        <v>21.61</v>
      </c>
      <c r="L64" s="194">
        <f>PPCL_NG!S64+PPCL_Spot!S64+GT_NG!S64+GT_Spot!S64+Bawana_NG!S64+Bawana_RLNG!S64+Bawana_Spot!S64</f>
        <v>21.621539269766224</v>
      </c>
      <c r="M64" s="195">
        <f t="shared" si="3"/>
        <v>-1.1539269766224436E-2</v>
      </c>
      <c r="N64" s="194">
        <f>PPCL_NG!M64+PPCL_Spot!M64+GT_NG!M64+GT_Spot!M64+Bawana_NG!M64+Bawana_RLNG!M64+Bawana_Spot!M64</f>
        <v>70.149999999999991</v>
      </c>
      <c r="O64" s="194">
        <f>PPCL_NG!T64+PPCL_Spot!T64+GT_NG!T64+GT_Spot!T64+Bawana_NG!T64+Bawana_RLNG!T64+Bawana_Spot!T64</f>
        <v>70.218993958497506</v>
      </c>
      <c r="P64" s="195">
        <f t="shared" si="4"/>
        <v>-6.8993958497514996E-2</v>
      </c>
      <c r="Q64" s="195">
        <f t="shared" si="5"/>
        <v>-0.23000000000004661</v>
      </c>
    </row>
    <row r="65" spans="1:17">
      <c r="A65" s="34" t="s">
        <v>107</v>
      </c>
      <c r="B65" s="194">
        <f>PPCL_NG!I65+PPCL_Spot!I65+GT_NG!I65+GT_Spot!I65+Bawana_NG!I65+Bawana_RLNG!I65+Bawana_Spot!I65</f>
        <v>100.03999999999999</v>
      </c>
      <c r="C65" s="194">
        <f>PPCL_NG!P65+PPCL_Spot!P65+GT_NG!P65+GT_Spot!P65+Bawana_NG!P65+Bawana_RLNG!P65+Bawana_Spot!P65</f>
        <v>100.13660362490151</v>
      </c>
      <c r="D65" s="195">
        <f t="shared" si="0"/>
        <v>-9.660362490151897E-2</v>
      </c>
      <c r="E65" s="194">
        <f>PPCL_NG!J65+PPCL_Spot!J65+GT_NG!J65+GT_Spot!J65+Bawana_NG!J65+Bawana_RLNG!J65+Bawana_Spot!J65</f>
        <v>57.35</v>
      </c>
      <c r="F65" s="194">
        <f>PPCL_NG!Q65+PPCL_Spot!Q65+GT_NG!Q65+GT_Spot!Q65+Bawana_NG!Q65+Bawana_RLNG!Q65+Bawana_Spot!Q65</f>
        <v>57.40286314683479</v>
      </c>
      <c r="G65" s="195">
        <f t="shared" si="1"/>
        <v>-5.2863146834788211E-2</v>
      </c>
      <c r="H65" s="194">
        <f>PPCL_NG!K65+PPCL_Spot!K65+GT_NG!K65+GT_Spot!K65+Bawana_NG!K65+Bawana_RLNG!K65+Bawana_Spot!K65</f>
        <v>4.92</v>
      </c>
      <c r="I65" s="194">
        <f>PPCL_NG!R65+PPCL_Spot!R65+GT_NG!R65+GT_Spot!R65+Bawana_NG!R65+Bawana_RLNG!R65+Bawana_Spot!R65</f>
        <v>4.9200000000000008</v>
      </c>
      <c r="J65" s="195">
        <f t="shared" si="2"/>
        <v>0</v>
      </c>
      <c r="K65" s="194">
        <f>PPCL_NG!L65+PPCL_Spot!L65+GT_NG!L65+GT_Spot!L65+Bawana_NG!L65+Bawana_RLNG!L65+Bawana_Spot!L65</f>
        <v>21.61</v>
      </c>
      <c r="L65" s="194">
        <f>PPCL_NG!S65+PPCL_Spot!S65+GT_NG!S65+GT_Spot!S65+Bawana_NG!S65+Bawana_RLNG!S65+Bawana_Spot!S65</f>
        <v>21.621539269766224</v>
      </c>
      <c r="M65" s="195">
        <f t="shared" si="3"/>
        <v>-1.1539269766224436E-2</v>
      </c>
      <c r="N65" s="194">
        <f>PPCL_NG!M65+PPCL_Spot!M65+GT_NG!M65+GT_Spot!M65+Bawana_NG!M65+Bawana_RLNG!M65+Bawana_Spot!M65</f>
        <v>70.149999999999991</v>
      </c>
      <c r="O65" s="194">
        <f>PPCL_NG!T65+PPCL_Spot!T65+GT_NG!T65+GT_Spot!T65+Bawana_NG!T65+Bawana_RLNG!T65+Bawana_Spot!T65</f>
        <v>70.218993958497506</v>
      </c>
      <c r="P65" s="195">
        <f t="shared" si="4"/>
        <v>-6.8993958497514996E-2</v>
      </c>
      <c r="Q65" s="195">
        <f t="shared" si="5"/>
        <v>-0.23000000000004661</v>
      </c>
    </row>
    <row r="66" spans="1:17">
      <c r="A66" s="34" t="s">
        <v>108</v>
      </c>
      <c r="B66" s="194">
        <f>PPCL_NG!I66+PPCL_Spot!I66+GT_NG!I66+GT_Spot!I66+Bawana_NG!I66+Bawana_RLNG!I66+Bawana_Spot!I66</f>
        <v>100.03999999999999</v>
      </c>
      <c r="C66" s="194">
        <f>PPCL_NG!P66+PPCL_Spot!P66+GT_NG!P66+GT_Spot!P66+Bawana_NG!P66+Bawana_RLNG!P66+Bawana_Spot!P66</f>
        <v>100.13660362490151</v>
      </c>
      <c r="D66" s="195">
        <f t="shared" si="0"/>
        <v>-9.660362490151897E-2</v>
      </c>
      <c r="E66" s="194">
        <f>PPCL_NG!J66+PPCL_Spot!J66+GT_NG!J66+GT_Spot!J66+Bawana_NG!J66+Bawana_RLNG!J66+Bawana_Spot!J66</f>
        <v>57.35</v>
      </c>
      <c r="F66" s="194">
        <f>PPCL_NG!Q66+PPCL_Spot!Q66+GT_NG!Q66+GT_Spot!Q66+Bawana_NG!Q66+Bawana_RLNG!Q66+Bawana_Spot!Q66</f>
        <v>57.40286314683479</v>
      </c>
      <c r="G66" s="195">
        <f t="shared" si="1"/>
        <v>-5.2863146834788211E-2</v>
      </c>
      <c r="H66" s="194">
        <f>PPCL_NG!K66+PPCL_Spot!K66+GT_NG!K66+GT_Spot!K66+Bawana_NG!K66+Bawana_RLNG!K66+Bawana_Spot!K66</f>
        <v>4.92</v>
      </c>
      <c r="I66" s="194">
        <f>PPCL_NG!R66+PPCL_Spot!R66+GT_NG!R66+GT_Spot!R66+Bawana_NG!R66+Bawana_RLNG!R66+Bawana_Spot!R66</f>
        <v>4.9200000000000008</v>
      </c>
      <c r="J66" s="195">
        <f t="shared" si="2"/>
        <v>0</v>
      </c>
      <c r="K66" s="194">
        <f>PPCL_NG!L66+PPCL_Spot!L66+GT_NG!L66+GT_Spot!L66+Bawana_NG!L66+Bawana_RLNG!L66+Bawana_Spot!L66</f>
        <v>21.61</v>
      </c>
      <c r="L66" s="194">
        <f>PPCL_NG!S66+PPCL_Spot!S66+GT_NG!S66+GT_Spot!S66+Bawana_NG!S66+Bawana_RLNG!S66+Bawana_Spot!S66</f>
        <v>21.621539269766224</v>
      </c>
      <c r="M66" s="195">
        <f t="shared" si="3"/>
        <v>-1.1539269766224436E-2</v>
      </c>
      <c r="N66" s="194">
        <f>PPCL_NG!M66+PPCL_Spot!M66+GT_NG!M66+GT_Spot!M66+Bawana_NG!M66+Bawana_RLNG!M66+Bawana_Spot!M66</f>
        <v>70.149999999999991</v>
      </c>
      <c r="O66" s="194">
        <f>PPCL_NG!T66+PPCL_Spot!T66+GT_NG!T66+GT_Spot!T66+Bawana_NG!T66+Bawana_RLNG!T66+Bawana_Spot!T66</f>
        <v>70.218993958497506</v>
      </c>
      <c r="P66" s="195">
        <f t="shared" si="4"/>
        <v>-6.8993958497514996E-2</v>
      </c>
      <c r="Q66" s="195">
        <f t="shared" si="5"/>
        <v>-0.23000000000004661</v>
      </c>
    </row>
    <row r="67" spans="1:17">
      <c r="A67" s="34" t="s">
        <v>109</v>
      </c>
      <c r="B67" s="194">
        <f>PPCL_NG!I67+PPCL_Spot!I67+GT_NG!I67+GT_Spot!I67+Bawana_NG!I67+Bawana_RLNG!I67+Bawana_Spot!I67</f>
        <v>100.03999999999999</v>
      </c>
      <c r="C67" s="194">
        <f>PPCL_NG!P67+PPCL_Spot!P67+GT_NG!P67+GT_Spot!P67+Bawana_NG!P67+Bawana_RLNG!P67+Bawana_Spot!P67</f>
        <v>100.13660362490151</v>
      </c>
      <c r="D67" s="195">
        <f t="shared" ref="D67:D99" si="6">B67-C67</f>
        <v>-9.660362490151897E-2</v>
      </c>
      <c r="E67" s="194">
        <f>PPCL_NG!J67+PPCL_Spot!J67+GT_NG!J67+GT_Spot!J67+Bawana_NG!J67+Bawana_RLNG!J67+Bawana_Spot!J67</f>
        <v>57.35</v>
      </c>
      <c r="F67" s="194">
        <f>PPCL_NG!Q67+PPCL_Spot!Q67+GT_NG!Q67+GT_Spot!Q67+Bawana_NG!Q67+Bawana_RLNG!Q67+Bawana_Spot!Q67</f>
        <v>57.40286314683479</v>
      </c>
      <c r="G67" s="195">
        <f t="shared" ref="G67:G99" si="7">E67-F67</f>
        <v>-5.2863146834788211E-2</v>
      </c>
      <c r="H67" s="194">
        <f>PPCL_NG!K67+PPCL_Spot!K67+GT_NG!K67+GT_Spot!K67+Bawana_NG!K67+Bawana_RLNG!K67+Bawana_Spot!K67</f>
        <v>4.92</v>
      </c>
      <c r="I67" s="194">
        <f>PPCL_NG!R67+PPCL_Spot!R67+GT_NG!R67+GT_Spot!R67+Bawana_NG!R67+Bawana_RLNG!R67+Bawana_Spot!R67</f>
        <v>4.9200000000000008</v>
      </c>
      <c r="J67" s="195">
        <f t="shared" ref="J67:J99" si="8">H67-I67</f>
        <v>0</v>
      </c>
      <c r="K67" s="194">
        <f>PPCL_NG!L67+PPCL_Spot!L67+GT_NG!L67+GT_Spot!L67+Bawana_NG!L67+Bawana_RLNG!L67+Bawana_Spot!L67</f>
        <v>21.61</v>
      </c>
      <c r="L67" s="194">
        <f>PPCL_NG!S67+PPCL_Spot!S67+GT_NG!S67+GT_Spot!S67+Bawana_NG!S67+Bawana_RLNG!S67+Bawana_Spot!S67</f>
        <v>21.621539269766224</v>
      </c>
      <c r="M67" s="195">
        <f t="shared" ref="M67:M99" si="9">K67-L67</f>
        <v>-1.1539269766224436E-2</v>
      </c>
      <c r="N67" s="194">
        <f>PPCL_NG!M67+PPCL_Spot!M67+GT_NG!M67+GT_Spot!M67+Bawana_NG!M67+Bawana_RLNG!M67+Bawana_Spot!M67</f>
        <v>70.149999999999991</v>
      </c>
      <c r="O67" s="194">
        <f>PPCL_NG!T67+PPCL_Spot!T67+GT_NG!T67+GT_Spot!T67+Bawana_NG!T67+Bawana_RLNG!T67+Bawana_Spot!T67</f>
        <v>70.218993958497506</v>
      </c>
      <c r="P67" s="195">
        <f t="shared" ref="P67:P99" si="10">N67-O67</f>
        <v>-6.8993958497514996E-2</v>
      </c>
      <c r="Q67" s="195">
        <f t="shared" si="5"/>
        <v>-0.23000000000004661</v>
      </c>
    </row>
    <row r="68" spans="1:17">
      <c r="A68" s="34" t="s">
        <v>110</v>
      </c>
      <c r="B68" s="194">
        <f>PPCL_NG!I68+PPCL_Spot!I68+GT_NG!I68+GT_Spot!I68+Bawana_NG!I68+Bawana_RLNG!I68+Bawana_Spot!I68</f>
        <v>100.03999999999999</v>
      </c>
      <c r="C68" s="194">
        <f>PPCL_NG!P68+PPCL_Spot!P68+GT_NG!P68+GT_Spot!P68+Bawana_NG!P68+Bawana_RLNG!P68+Bawana_Spot!P68</f>
        <v>100.13660362490151</v>
      </c>
      <c r="D68" s="195">
        <f t="shared" si="6"/>
        <v>-9.660362490151897E-2</v>
      </c>
      <c r="E68" s="194">
        <f>PPCL_NG!J68+PPCL_Spot!J68+GT_NG!J68+GT_Spot!J68+Bawana_NG!J68+Bawana_RLNG!J68+Bawana_Spot!J68</f>
        <v>57.35</v>
      </c>
      <c r="F68" s="194">
        <f>PPCL_NG!Q68+PPCL_Spot!Q68+GT_NG!Q68+GT_Spot!Q68+Bawana_NG!Q68+Bawana_RLNG!Q68+Bawana_Spot!Q68</f>
        <v>57.40286314683479</v>
      </c>
      <c r="G68" s="195">
        <f t="shared" si="7"/>
        <v>-5.2863146834788211E-2</v>
      </c>
      <c r="H68" s="194">
        <f>PPCL_NG!K68+PPCL_Spot!K68+GT_NG!K68+GT_Spot!K68+Bawana_NG!K68+Bawana_RLNG!K68+Bawana_Spot!K68</f>
        <v>4.92</v>
      </c>
      <c r="I68" s="194">
        <f>PPCL_NG!R68+PPCL_Spot!R68+GT_NG!R68+GT_Spot!R68+Bawana_NG!R68+Bawana_RLNG!R68+Bawana_Spot!R68</f>
        <v>4.9200000000000008</v>
      </c>
      <c r="J68" s="195">
        <f t="shared" si="8"/>
        <v>0</v>
      </c>
      <c r="K68" s="194">
        <f>PPCL_NG!L68+PPCL_Spot!L68+GT_NG!L68+GT_Spot!L68+Bawana_NG!L68+Bawana_RLNG!L68+Bawana_Spot!L68</f>
        <v>21.61</v>
      </c>
      <c r="L68" s="194">
        <f>PPCL_NG!S68+PPCL_Spot!S68+GT_NG!S68+GT_Spot!S68+Bawana_NG!S68+Bawana_RLNG!S68+Bawana_Spot!S68</f>
        <v>21.621539269766224</v>
      </c>
      <c r="M68" s="195">
        <f t="shared" si="9"/>
        <v>-1.1539269766224436E-2</v>
      </c>
      <c r="N68" s="194">
        <f>PPCL_NG!M68+PPCL_Spot!M68+GT_NG!M68+GT_Spot!M68+Bawana_NG!M68+Bawana_RLNG!M68+Bawana_Spot!M68</f>
        <v>70.149999999999991</v>
      </c>
      <c r="O68" s="194">
        <f>PPCL_NG!T68+PPCL_Spot!T68+GT_NG!T68+GT_Spot!T68+Bawana_NG!T68+Bawana_RLNG!T68+Bawana_Spot!T68</f>
        <v>70.218993958497506</v>
      </c>
      <c r="P68" s="195">
        <f t="shared" si="10"/>
        <v>-6.8993958497514996E-2</v>
      </c>
      <c r="Q68" s="195">
        <f t="shared" ref="Q68:Q99" si="11">D68+G68+J68+M68+P68</f>
        <v>-0.23000000000004661</v>
      </c>
    </row>
    <row r="69" spans="1:17">
      <c r="A69" s="34" t="s">
        <v>111</v>
      </c>
      <c r="B69" s="194">
        <f>PPCL_NG!I69+PPCL_Spot!I69+GT_NG!I69+GT_Spot!I69+Bawana_NG!I69+Bawana_RLNG!I69+Bawana_Spot!I69</f>
        <v>100.03999999999999</v>
      </c>
      <c r="C69" s="194">
        <f>PPCL_NG!P69+PPCL_Spot!P69+GT_NG!P69+GT_Spot!P69+Bawana_NG!P69+Bawana_RLNG!P69+Bawana_Spot!P69</f>
        <v>100.13660362490151</v>
      </c>
      <c r="D69" s="195">
        <f t="shared" si="6"/>
        <v>-9.660362490151897E-2</v>
      </c>
      <c r="E69" s="194">
        <f>PPCL_NG!J69+PPCL_Spot!J69+GT_NG!J69+GT_Spot!J69+Bawana_NG!J69+Bawana_RLNG!J69+Bawana_Spot!J69</f>
        <v>57.35</v>
      </c>
      <c r="F69" s="194">
        <f>PPCL_NG!Q69+PPCL_Spot!Q69+GT_NG!Q69+GT_Spot!Q69+Bawana_NG!Q69+Bawana_RLNG!Q69+Bawana_Spot!Q69</f>
        <v>57.40286314683479</v>
      </c>
      <c r="G69" s="195">
        <f t="shared" si="7"/>
        <v>-5.2863146834788211E-2</v>
      </c>
      <c r="H69" s="194">
        <f>PPCL_NG!K69+PPCL_Spot!K69+GT_NG!K69+GT_Spot!K69+Bawana_NG!K69+Bawana_RLNG!K69+Bawana_Spot!K69</f>
        <v>4.92</v>
      </c>
      <c r="I69" s="194">
        <f>PPCL_NG!R69+PPCL_Spot!R69+GT_NG!R69+GT_Spot!R69+Bawana_NG!R69+Bawana_RLNG!R69+Bawana_Spot!R69</f>
        <v>4.9200000000000008</v>
      </c>
      <c r="J69" s="195">
        <f t="shared" si="8"/>
        <v>0</v>
      </c>
      <c r="K69" s="194">
        <f>PPCL_NG!L69+PPCL_Spot!L69+GT_NG!L69+GT_Spot!L69+Bawana_NG!L69+Bawana_RLNG!L69+Bawana_Spot!L69</f>
        <v>21.61</v>
      </c>
      <c r="L69" s="194">
        <f>PPCL_NG!S69+PPCL_Spot!S69+GT_NG!S69+GT_Spot!S69+Bawana_NG!S69+Bawana_RLNG!S69+Bawana_Spot!S69</f>
        <v>21.621539269766224</v>
      </c>
      <c r="M69" s="195">
        <f t="shared" si="9"/>
        <v>-1.1539269766224436E-2</v>
      </c>
      <c r="N69" s="194">
        <f>PPCL_NG!M69+PPCL_Spot!M69+GT_NG!M69+GT_Spot!M69+Bawana_NG!M69+Bawana_RLNG!M69+Bawana_Spot!M69</f>
        <v>70.149999999999991</v>
      </c>
      <c r="O69" s="194">
        <f>PPCL_NG!T69+PPCL_Spot!T69+GT_NG!T69+GT_Spot!T69+Bawana_NG!T69+Bawana_RLNG!T69+Bawana_Spot!T69</f>
        <v>70.218993958497506</v>
      </c>
      <c r="P69" s="195">
        <f t="shared" si="10"/>
        <v>-6.8993958497514996E-2</v>
      </c>
      <c r="Q69" s="195">
        <f t="shared" si="11"/>
        <v>-0.23000000000004661</v>
      </c>
    </row>
    <row r="70" spans="1:17">
      <c r="A70" s="34" t="s">
        <v>112</v>
      </c>
      <c r="B70" s="194">
        <f>PPCL_NG!I70+PPCL_Spot!I70+GT_NG!I70+GT_Spot!I70+Bawana_NG!I70+Bawana_RLNG!I70+Bawana_Spot!I70</f>
        <v>99.62</v>
      </c>
      <c r="C70" s="194">
        <f>PPCL_NG!P70+PPCL_Spot!P70+GT_NG!P70+GT_Spot!P70+Bawana_NG!P70+Bawana_RLNG!P70+Bawana_Spot!P70</f>
        <v>99.716603722686813</v>
      </c>
      <c r="D70" s="195">
        <f t="shared" si="6"/>
        <v>-9.6603722686808169E-2</v>
      </c>
      <c r="E70" s="194">
        <f>PPCL_NG!J70+PPCL_Spot!J70+GT_NG!J70+GT_Spot!J70+Bawana_NG!J70+Bawana_RLNG!J70+Bawana_Spot!J70</f>
        <v>57.120000000000005</v>
      </c>
      <c r="F70" s="194">
        <f>PPCL_NG!Q70+PPCL_Spot!Q70+GT_NG!Q70+GT_Spot!Q70+Bawana_NG!Q70+Bawana_RLNG!Q70+Bawana_Spot!Q70</f>
        <v>57.172862152684118</v>
      </c>
      <c r="G70" s="195">
        <f t="shared" si="7"/>
        <v>-5.2862152684113539E-2</v>
      </c>
      <c r="H70" s="194">
        <f>PPCL_NG!K70+PPCL_Spot!K70+GT_NG!K70+GT_Spot!K70+Bawana_NG!K70+Bawana_RLNG!K70+Bawana_Spot!K70</f>
        <v>4.92</v>
      </c>
      <c r="I70" s="194">
        <f>PPCL_NG!R70+PPCL_Spot!R70+GT_NG!R70+GT_Spot!R70+Bawana_NG!R70+Bawana_RLNG!R70+Bawana_Spot!R70</f>
        <v>4.9200000000000008</v>
      </c>
      <c r="J70" s="195">
        <f t="shared" si="8"/>
        <v>0</v>
      </c>
      <c r="K70" s="194">
        <f>PPCL_NG!L70+PPCL_Spot!L70+GT_NG!L70+GT_Spot!L70+Bawana_NG!L70+Bawana_RLNG!L70+Bawana_Spot!L70</f>
        <v>21.56</v>
      </c>
      <c r="L70" s="194">
        <f>PPCL_NG!S70+PPCL_Spot!S70+GT_NG!S70+GT_Spot!S70+Bawana_NG!S70+Bawana_RLNG!S70+Bawana_Spot!S70</f>
        <v>21.571540329107098</v>
      </c>
      <c r="M70" s="195">
        <f t="shared" si="9"/>
        <v>-1.1540329107099012E-2</v>
      </c>
      <c r="N70" s="194">
        <f>PPCL_NG!M70+PPCL_Spot!M70+GT_NG!M70+GT_Spot!M70+Bawana_NG!M70+Bawana_RLNG!M70+Bawana_Spot!M70</f>
        <v>69.849999999999994</v>
      </c>
      <c r="O70" s="194">
        <f>PPCL_NG!T70+PPCL_Spot!T70+GT_NG!T70+GT_Spot!T70+Bawana_NG!T70+Bawana_RLNG!T70+Bawana_Spot!T70</f>
        <v>69.918993795521985</v>
      </c>
      <c r="P70" s="195">
        <f t="shared" si="10"/>
        <v>-6.8993795521990364E-2</v>
      </c>
      <c r="Q70" s="195">
        <f t="shared" si="11"/>
        <v>-0.23000000000001108</v>
      </c>
    </row>
    <row r="71" spans="1:17">
      <c r="A71" s="34" t="s">
        <v>113</v>
      </c>
      <c r="B71" s="194">
        <f>PPCL_NG!I71+PPCL_Spot!I71+GT_NG!I71+GT_Spot!I71+Bawana_NG!I71+Bawana_RLNG!I71+Bawana_Spot!I71</f>
        <v>99.09</v>
      </c>
      <c r="C71" s="194">
        <f>PPCL_NG!P71+PPCL_Spot!P71+GT_NG!P71+GT_Spot!P71+Bawana_NG!P71+Bawana_RLNG!P71+Bawana_Spot!P71</f>
        <v>99.185902411976727</v>
      </c>
      <c r="D71" s="195">
        <f t="shared" si="6"/>
        <v>-9.5902411976723556E-2</v>
      </c>
      <c r="E71" s="194">
        <f>PPCL_NG!J71+PPCL_Spot!J71+GT_NG!J71+GT_Spot!J71+Bawana_NG!J71+Bawana_RLNG!J71+Bawana_Spot!J71</f>
        <v>56.84</v>
      </c>
      <c r="F71" s="194">
        <f>PPCL_NG!Q71+PPCL_Spot!Q71+GT_NG!Q71+GT_Spot!Q71+Bawana_NG!Q71+Bawana_RLNG!Q71+Bawana_Spot!Q71</f>
        <v>56.892542278902141</v>
      </c>
      <c r="G71" s="195">
        <f t="shared" si="7"/>
        <v>-5.2542278902137696E-2</v>
      </c>
      <c r="H71" s="194">
        <f>PPCL_NG!K71+PPCL_Spot!K71+GT_NG!K71+GT_Spot!K71+Bawana_NG!K71+Bawana_RLNG!K71+Bawana_Spot!K71</f>
        <v>4.92</v>
      </c>
      <c r="I71" s="194">
        <f>PPCL_NG!R71+PPCL_Spot!R71+GT_NG!R71+GT_Spot!R71+Bawana_NG!R71+Bawana_RLNG!R71+Bawana_Spot!R71</f>
        <v>4.9200000000000008</v>
      </c>
      <c r="J71" s="195">
        <f t="shared" si="8"/>
        <v>0</v>
      </c>
      <c r="K71" s="194">
        <f>PPCL_NG!L71+PPCL_Spot!L71+GT_NG!L71+GT_Spot!L71+Bawana_NG!L71+Bawana_RLNG!L71+Bawana_Spot!L71</f>
        <v>21.49</v>
      </c>
      <c r="L71" s="194">
        <f>PPCL_NG!S71+PPCL_Spot!S71+GT_NG!S71+GT_Spot!S71+Bawana_NG!S71+Bawana_RLNG!S71+Bawana_Spot!S71</f>
        <v>21.50141391738287</v>
      </c>
      <c r="M71" s="195">
        <f t="shared" si="9"/>
        <v>-1.1413917382871119E-2</v>
      </c>
      <c r="N71" s="194">
        <f>PPCL_NG!M71+PPCL_Spot!M71+GT_NG!M71+GT_Spot!M71+Bawana_NG!M71+Bawana_RLNG!M71+Bawana_Spot!M71</f>
        <v>69.72999999999999</v>
      </c>
      <c r="O71" s="194">
        <f>PPCL_NG!T71+PPCL_Spot!T71+GT_NG!T71+GT_Spot!T71+Bawana_NG!T71+Bawana_RLNG!T71+Bawana_Spot!T71</f>
        <v>69.800141391738293</v>
      </c>
      <c r="P71" s="195">
        <f t="shared" si="10"/>
        <v>-7.0141391738303582E-2</v>
      </c>
      <c r="Q71" s="195">
        <f t="shared" si="11"/>
        <v>-0.23000000000003595</v>
      </c>
    </row>
    <row r="72" spans="1:17">
      <c r="A72" s="34" t="s">
        <v>114</v>
      </c>
      <c r="B72" s="194">
        <f>PPCL_NG!I72+PPCL_Spot!I72+GT_NG!I72+GT_Spot!I72+Bawana_NG!I72+Bawana_RLNG!I72+Bawana_Spot!I72</f>
        <v>99.09</v>
      </c>
      <c r="C72" s="194">
        <f>PPCL_NG!P72+PPCL_Spot!P72+GT_NG!P72+GT_Spot!P72+Bawana_NG!P72+Bawana_RLNG!P72+Bawana_Spot!P72</f>
        <v>99.185902411976727</v>
      </c>
      <c r="D72" s="195">
        <f t="shared" si="6"/>
        <v>-9.5902411976723556E-2</v>
      </c>
      <c r="E72" s="194">
        <f>PPCL_NG!J72+PPCL_Spot!J72+GT_NG!J72+GT_Spot!J72+Bawana_NG!J72+Bawana_RLNG!J72+Bawana_Spot!J72</f>
        <v>56.84</v>
      </c>
      <c r="F72" s="194">
        <f>PPCL_NG!Q72+PPCL_Spot!Q72+GT_NG!Q72+GT_Spot!Q72+Bawana_NG!Q72+Bawana_RLNG!Q72+Bawana_Spot!Q72</f>
        <v>56.892542278902141</v>
      </c>
      <c r="G72" s="195">
        <f t="shared" si="7"/>
        <v>-5.2542278902137696E-2</v>
      </c>
      <c r="H72" s="194">
        <f>PPCL_NG!K72+PPCL_Spot!K72+GT_NG!K72+GT_Spot!K72+Bawana_NG!K72+Bawana_RLNG!K72+Bawana_Spot!K72</f>
        <v>4.92</v>
      </c>
      <c r="I72" s="194">
        <f>PPCL_NG!R72+PPCL_Spot!R72+GT_NG!R72+GT_Spot!R72+Bawana_NG!R72+Bawana_RLNG!R72+Bawana_Spot!R72</f>
        <v>4.9200000000000008</v>
      </c>
      <c r="J72" s="195">
        <f t="shared" si="8"/>
        <v>0</v>
      </c>
      <c r="K72" s="194">
        <f>PPCL_NG!L72+PPCL_Spot!L72+GT_NG!L72+GT_Spot!L72+Bawana_NG!L72+Bawana_RLNG!L72+Bawana_Spot!L72</f>
        <v>21.49</v>
      </c>
      <c r="L72" s="194">
        <f>PPCL_NG!S72+PPCL_Spot!S72+GT_NG!S72+GT_Spot!S72+Bawana_NG!S72+Bawana_RLNG!S72+Bawana_Spot!S72</f>
        <v>21.50141391738287</v>
      </c>
      <c r="M72" s="195">
        <f t="shared" si="9"/>
        <v>-1.1413917382871119E-2</v>
      </c>
      <c r="N72" s="194">
        <f>PPCL_NG!M72+PPCL_Spot!M72+GT_NG!M72+GT_Spot!M72+Bawana_NG!M72+Bawana_RLNG!M72+Bawana_Spot!M72</f>
        <v>69.72999999999999</v>
      </c>
      <c r="O72" s="194">
        <f>PPCL_NG!T72+PPCL_Spot!T72+GT_NG!T72+GT_Spot!T72+Bawana_NG!T72+Bawana_RLNG!T72+Bawana_Spot!T72</f>
        <v>69.800141391738293</v>
      </c>
      <c r="P72" s="195">
        <f t="shared" si="10"/>
        <v>-7.0141391738303582E-2</v>
      </c>
      <c r="Q72" s="195">
        <f t="shared" si="11"/>
        <v>-0.23000000000003595</v>
      </c>
    </row>
    <row r="73" spans="1:17">
      <c r="A73" s="34" t="s">
        <v>115</v>
      </c>
      <c r="B73" s="194">
        <f>PPCL_NG!I73+PPCL_Spot!I73+GT_NG!I73+GT_Spot!I73+Bawana_NG!I73+Bawana_RLNG!I73+Bawana_Spot!I73</f>
        <v>99.09</v>
      </c>
      <c r="C73" s="194">
        <f>PPCL_NG!P73+PPCL_Spot!P73+GT_NG!P73+GT_Spot!P73+Bawana_NG!P73+Bawana_RLNG!P73+Bawana_Spot!P73</f>
        <v>99.185902411976727</v>
      </c>
      <c r="D73" s="195">
        <f t="shared" si="6"/>
        <v>-9.5902411976723556E-2</v>
      </c>
      <c r="E73" s="194">
        <f>PPCL_NG!J73+PPCL_Spot!J73+GT_NG!J73+GT_Spot!J73+Bawana_NG!J73+Bawana_RLNG!J73+Bawana_Spot!J73</f>
        <v>56.84</v>
      </c>
      <c r="F73" s="194">
        <f>PPCL_NG!Q73+PPCL_Spot!Q73+GT_NG!Q73+GT_Spot!Q73+Bawana_NG!Q73+Bawana_RLNG!Q73+Bawana_Spot!Q73</f>
        <v>56.892542278902141</v>
      </c>
      <c r="G73" s="195">
        <f t="shared" si="7"/>
        <v>-5.2542278902137696E-2</v>
      </c>
      <c r="H73" s="194">
        <f>PPCL_NG!K73+PPCL_Spot!K73+GT_NG!K73+GT_Spot!K73+Bawana_NG!K73+Bawana_RLNG!K73+Bawana_Spot!K73</f>
        <v>4.92</v>
      </c>
      <c r="I73" s="194">
        <f>PPCL_NG!R73+PPCL_Spot!R73+GT_NG!R73+GT_Spot!R73+Bawana_NG!R73+Bawana_RLNG!R73+Bawana_Spot!R73</f>
        <v>4.9200000000000008</v>
      </c>
      <c r="J73" s="195">
        <f t="shared" si="8"/>
        <v>0</v>
      </c>
      <c r="K73" s="194">
        <f>PPCL_NG!L73+PPCL_Spot!L73+GT_NG!L73+GT_Spot!L73+Bawana_NG!L73+Bawana_RLNG!L73+Bawana_Spot!L73</f>
        <v>21.49</v>
      </c>
      <c r="L73" s="194">
        <f>PPCL_NG!S73+PPCL_Spot!S73+GT_NG!S73+GT_Spot!S73+Bawana_NG!S73+Bawana_RLNG!S73+Bawana_Spot!S73</f>
        <v>21.50141391738287</v>
      </c>
      <c r="M73" s="195">
        <f t="shared" si="9"/>
        <v>-1.1413917382871119E-2</v>
      </c>
      <c r="N73" s="194">
        <f>PPCL_NG!M73+PPCL_Spot!M73+GT_NG!M73+GT_Spot!M73+Bawana_NG!M73+Bawana_RLNG!M73+Bawana_Spot!M73</f>
        <v>69.72999999999999</v>
      </c>
      <c r="O73" s="194">
        <f>PPCL_NG!T73+PPCL_Spot!T73+GT_NG!T73+GT_Spot!T73+Bawana_NG!T73+Bawana_RLNG!T73+Bawana_Spot!T73</f>
        <v>69.800141391738293</v>
      </c>
      <c r="P73" s="195">
        <f t="shared" si="10"/>
        <v>-7.0141391738303582E-2</v>
      </c>
      <c r="Q73" s="195">
        <f t="shared" si="11"/>
        <v>-0.23000000000003595</v>
      </c>
    </row>
    <row r="74" spans="1:17">
      <c r="A74" s="34" t="s">
        <v>116</v>
      </c>
      <c r="B74" s="194">
        <f>PPCL_NG!I74+PPCL_Spot!I74+GT_NG!I74+GT_Spot!I74+Bawana_NG!I74+Bawana_RLNG!I74+Bawana_Spot!I74</f>
        <v>94.759999999999991</v>
      </c>
      <c r="C74" s="194">
        <f>PPCL_NG!P74+PPCL_Spot!P74+GT_NG!P74+GT_Spot!P74+Bawana_NG!P74+Bawana_RLNG!P74+Bawana_Spot!P74</f>
        <v>94.852258735391871</v>
      </c>
      <c r="D74" s="195">
        <f t="shared" si="6"/>
        <v>-9.2258735391880009E-2</v>
      </c>
      <c r="E74" s="194">
        <f>PPCL_NG!J74+PPCL_Spot!J74+GT_NG!J74+GT_Spot!J74+Bawana_NG!J74+Bawana_RLNG!J74+Bawana_Spot!J74</f>
        <v>54.34</v>
      </c>
      <c r="F74" s="194">
        <f>PPCL_NG!Q74+PPCL_Spot!Q74+GT_NG!Q74+GT_Spot!Q74+Bawana_NG!Q74+Bawana_RLNG!Q74+Bawana_Spot!Q74</f>
        <v>54.390435235618625</v>
      </c>
      <c r="G74" s="195">
        <f t="shared" si="7"/>
        <v>-5.0435235618621732E-2</v>
      </c>
      <c r="H74" s="194">
        <f>PPCL_NG!K74+PPCL_Spot!K74+GT_NG!K74+GT_Spot!K74+Bawana_NG!K74+Bawana_RLNG!K74+Bawana_Spot!K74</f>
        <v>4.67</v>
      </c>
      <c r="I74" s="194">
        <f>PPCL_NG!R74+PPCL_Spot!R74+GT_NG!R74+GT_Spot!R74+Bawana_NG!R74+Bawana_RLNG!R74+Bawana_Spot!R74</f>
        <v>4.6697865533159648</v>
      </c>
      <c r="J74" s="195">
        <f t="shared" si="8"/>
        <v>2.1344668403511236E-4</v>
      </c>
      <c r="K74" s="194">
        <f>PPCL_NG!L74+PPCL_Spot!L74+GT_NG!L74+GT_Spot!L74+Bawana_NG!L74+Bawana_RLNG!L74+Bawana_Spot!L74</f>
        <v>20.48</v>
      </c>
      <c r="L74" s="194">
        <f>PPCL_NG!S74+PPCL_Spot!S74+GT_NG!S74+GT_Spot!S74+Bawana_NG!S74+Bawana_RLNG!S74+Bawana_Spot!S74</f>
        <v>20.490559673587448</v>
      </c>
      <c r="M74" s="195">
        <f t="shared" si="9"/>
        <v>-1.0559673587447804E-2</v>
      </c>
      <c r="N74" s="194">
        <f>PPCL_NG!M74+PPCL_Spot!M74+GT_NG!M74+GT_Spot!M74+Bawana_NG!M74+Bawana_RLNG!M74+Bawana_Spot!M74</f>
        <v>80.61</v>
      </c>
      <c r="O74" s="194">
        <f>PPCL_NG!T74+PPCL_Spot!T74+GT_NG!T74+GT_Spot!T74+Bawana_NG!T74+Bawana_RLNG!T74+Bawana_Spot!T74</f>
        <v>80.676959802086117</v>
      </c>
      <c r="P74" s="195">
        <f t="shared" si="10"/>
        <v>-6.6959802086117293E-2</v>
      </c>
      <c r="Q74" s="195">
        <f t="shared" si="11"/>
        <v>-0.22000000000003173</v>
      </c>
    </row>
    <row r="75" spans="1:17">
      <c r="A75" s="34" t="s">
        <v>117</v>
      </c>
      <c r="B75" s="194">
        <f>PPCL_NG!I75+PPCL_Spot!I75+GT_NG!I75+GT_Spot!I75+Bawana_NG!I75+Bawana_RLNG!I75+Bawana_Spot!I75</f>
        <v>95.289999999999992</v>
      </c>
      <c r="C75" s="194">
        <f>PPCL_NG!P75+PPCL_Spot!P75+GT_NG!P75+GT_Spot!P75+Bawana_NG!P75+Bawana_RLNG!P75+Bawana_Spot!P75</f>
        <v>95.508964901780416</v>
      </c>
      <c r="D75" s="195">
        <f t="shared" si="6"/>
        <v>-0.21896490178042427</v>
      </c>
      <c r="E75" s="194">
        <f>PPCL_NG!J75+PPCL_Spot!J75+GT_NG!J75+GT_Spot!J75+Bawana_NG!J75+Bawana_RLNG!J75+Bawana_Spot!J75</f>
        <v>54.620000000000005</v>
      </c>
      <c r="F75" s="194">
        <f>PPCL_NG!Q75+PPCL_Spot!Q75+GT_NG!Q75+GT_Spot!Q75+Bawana_NG!Q75+Bawana_RLNG!Q75+Bawana_Spot!Q75</f>
        <v>54.739705743336401</v>
      </c>
      <c r="G75" s="195">
        <f t="shared" si="7"/>
        <v>-0.11970574333639661</v>
      </c>
      <c r="H75" s="194">
        <f>PPCL_NG!K75+PPCL_Spot!K75+GT_NG!K75+GT_Spot!K75+Bawana_NG!K75+Bawana_RLNG!K75+Bawana_Spot!K75</f>
        <v>4.67</v>
      </c>
      <c r="I75" s="194">
        <f>PPCL_NG!R75+PPCL_Spot!R75+GT_NG!R75+GT_Spot!R75+Bawana_NG!R75+Bawana_RLNG!R75+Bawana_Spot!R75</f>
        <v>4.6697865533159648</v>
      </c>
      <c r="J75" s="195">
        <f t="shared" si="8"/>
        <v>2.1344668403511236E-4</v>
      </c>
      <c r="K75" s="194">
        <f>PPCL_NG!L75+PPCL_Spot!L75+GT_NG!L75+GT_Spot!L75+Bawana_NG!L75+Bawana_RLNG!L75+Bawana_Spot!L75</f>
        <v>20.55</v>
      </c>
      <c r="L75" s="194">
        <f>PPCL_NG!S75+PPCL_Spot!S75+GT_NG!S75+GT_Spot!S75+Bawana_NG!S75+Bawana_RLNG!S75+Bawana_Spot!S75</f>
        <v>20.575738688494845</v>
      </c>
      <c r="M75" s="195">
        <f t="shared" si="9"/>
        <v>-2.5738688494843842E-2</v>
      </c>
      <c r="N75" s="194">
        <f>PPCL_NG!M75+PPCL_Spot!M75+GT_NG!M75+GT_Spot!M75+Bawana_NG!M75+Bawana_RLNG!M75+Bawana_Spot!M75</f>
        <v>80.73</v>
      </c>
      <c r="O75" s="194">
        <f>PPCL_NG!T75+PPCL_Spot!T75+GT_NG!T75+GT_Spot!T75+Bawana_NG!T75+Bawana_RLNG!T75+Bawana_Spot!T75</f>
        <v>80.885804113072396</v>
      </c>
      <c r="P75" s="195">
        <f t="shared" si="10"/>
        <v>-0.15580411307239217</v>
      </c>
      <c r="Q75" s="195">
        <f t="shared" si="11"/>
        <v>-0.52000000000002178</v>
      </c>
    </row>
    <row r="76" spans="1:17">
      <c r="A76" s="34" t="s">
        <v>118</v>
      </c>
      <c r="B76" s="194">
        <f>PPCL_NG!I76+PPCL_Spot!I76+GT_NG!I76+GT_Spot!I76+Bawana_NG!I76+Bawana_RLNG!I76+Bawana_Spot!I76</f>
        <v>95.289999999999992</v>
      </c>
      <c r="C76" s="194">
        <f>PPCL_NG!P76+PPCL_Spot!P76+GT_NG!P76+GT_Spot!P76+Bawana_NG!P76+Bawana_RLNG!P76+Bawana_Spot!P76</f>
        <v>95.508964901780416</v>
      </c>
      <c r="D76" s="195">
        <f t="shared" si="6"/>
        <v>-0.21896490178042427</v>
      </c>
      <c r="E76" s="194">
        <f>PPCL_NG!J76+PPCL_Spot!J76+GT_NG!J76+GT_Spot!J76+Bawana_NG!J76+Bawana_RLNG!J76+Bawana_Spot!J76</f>
        <v>54.620000000000005</v>
      </c>
      <c r="F76" s="194">
        <f>PPCL_NG!Q76+PPCL_Spot!Q76+GT_NG!Q76+GT_Spot!Q76+Bawana_NG!Q76+Bawana_RLNG!Q76+Bawana_Spot!Q76</f>
        <v>54.739705743336401</v>
      </c>
      <c r="G76" s="195">
        <f t="shared" si="7"/>
        <v>-0.11970574333639661</v>
      </c>
      <c r="H76" s="194">
        <f>PPCL_NG!K76+PPCL_Spot!K76+GT_NG!K76+GT_Spot!K76+Bawana_NG!K76+Bawana_RLNG!K76+Bawana_Spot!K76</f>
        <v>4.67</v>
      </c>
      <c r="I76" s="194">
        <f>PPCL_NG!R76+PPCL_Spot!R76+GT_NG!R76+GT_Spot!R76+Bawana_NG!R76+Bawana_RLNG!R76+Bawana_Spot!R76</f>
        <v>4.6697865533159648</v>
      </c>
      <c r="J76" s="195">
        <f t="shared" si="8"/>
        <v>2.1344668403511236E-4</v>
      </c>
      <c r="K76" s="194">
        <f>PPCL_NG!L76+PPCL_Spot!L76+GT_NG!L76+GT_Spot!L76+Bawana_NG!L76+Bawana_RLNG!L76+Bawana_Spot!L76</f>
        <v>20.55</v>
      </c>
      <c r="L76" s="194">
        <f>PPCL_NG!S76+PPCL_Spot!S76+GT_NG!S76+GT_Spot!S76+Bawana_NG!S76+Bawana_RLNG!S76+Bawana_Spot!S76</f>
        <v>20.575738688494845</v>
      </c>
      <c r="M76" s="195">
        <f t="shared" si="9"/>
        <v>-2.5738688494843842E-2</v>
      </c>
      <c r="N76" s="194">
        <f>PPCL_NG!M76+PPCL_Spot!M76+GT_NG!M76+GT_Spot!M76+Bawana_NG!M76+Bawana_RLNG!M76+Bawana_Spot!M76</f>
        <v>80.73</v>
      </c>
      <c r="O76" s="194">
        <f>PPCL_NG!T76+PPCL_Spot!T76+GT_NG!T76+GT_Spot!T76+Bawana_NG!T76+Bawana_RLNG!T76+Bawana_Spot!T76</f>
        <v>80.885804113072396</v>
      </c>
      <c r="P76" s="195">
        <f t="shared" si="10"/>
        <v>-0.15580411307239217</v>
      </c>
      <c r="Q76" s="195">
        <f t="shared" si="11"/>
        <v>-0.52000000000002178</v>
      </c>
    </row>
    <row r="77" spans="1:17">
      <c r="A77" s="34" t="s">
        <v>119</v>
      </c>
      <c r="B77" s="194">
        <f>PPCL_NG!I77+PPCL_Spot!I77+GT_NG!I77+GT_Spot!I77+Bawana_NG!I77+Bawana_RLNG!I77+Bawana_Spot!I77</f>
        <v>95.289999999999992</v>
      </c>
      <c r="C77" s="194">
        <f>PPCL_NG!P77+PPCL_Spot!P77+GT_NG!P77+GT_Spot!P77+Bawana_NG!P77+Bawana_RLNG!P77+Bawana_Spot!P77</f>
        <v>95.508964901780416</v>
      </c>
      <c r="D77" s="195">
        <f t="shared" si="6"/>
        <v>-0.21896490178042427</v>
      </c>
      <c r="E77" s="194">
        <f>PPCL_NG!J77+PPCL_Spot!J77+GT_NG!J77+GT_Spot!J77+Bawana_NG!J77+Bawana_RLNG!J77+Bawana_Spot!J77</f>
        <v>54.620000000000005</v>
      </c>
      <c r="F77" s="194">
        <f>PPCL_NG!Q77+PPCL_Spot!Q77+GT_NG!Q77+GT_Spot!Q77+Bawana_NG!Q77+Bawana_RLNG!Q77+Bawana_Spot!Q77</f>
        <v>54.739705743336401</v>
      </c>
      <c r="G77" s="195">
        <f t="shared" si="7"/>
        <v>-0.11970574333639661</v>
      </c>
      <c r="H77" s="194">
        <f>PPCL_NG!K77+PPCL_Spot!K77+GT_NG!K77+GT_Spot!K77+Bawana_NG!K77+Bawana_RLNG!K77+Bawana_Spot!K77</f>
        <v>4.67</v>
      </c>
      <c r="I77" s="194">
        <f>PPCL_NG!R77+PPCL_Spot!R77+GT_NG!R77+GT_Spot!R77+Bawana_NG!R77+Bawana_RLNG!R77+Bawana_Spot!R77</f>
        <v>4.6697865533159648</v>
      </c>
      <c r="J77" s="195">
        <f t="shared" si="8"/>
        <v>2.1344668403511236E-4</v>
      </c>
      <c r="K77" s="194">
        <f>PPCL_NG!L77+PPCL_Spot!L77+GT_NG!L77+GT_Spot!L77+Bawana_NG!L77+Bawana_RLNG!L77+Bawana_Spot!L77</f>
        <v>20.55</v>
      </c>
      <c r="L77" s="194">
        <f>PPCL_NG!S77+PPCL_Spot!S77+GT_NG!S77+GT_Spot!S77+Bawana_NG!S77+Bawana_RLNG!S77+Bawana_Spot!S77</f>
        <v>20.575738688494845</v>
      </c>
      <c r="M77" s="195">
        <f t="shared" si="9"/>
        <v>-2.5738688494843842E-2</v>
      </c>
      <c r="N77" s="194">
        <f>PPCL_NG!M77+PPCL_Spot!M77+GT_NG!M77+GT_Spot!M77+Bawana_NG!M77+Bawana_RLNG!M77+Bawana_Spot!M77</f>
        <v>80.73</v>
      </c>
      <c r="O77" s="194">
        <f>PPCL_NG!T77+PPCL_Spot!T77+GT_NG!T77+GT_Spot!T77+Bawana_NG!T77+Bawana_RLNG!T77+Bawana_Spot!T77</f>
        <v>80.885804113072396</v>
      </c>
      <c r="P77" s="195">
        <f t="shared" si="10"/>
        <v>-0.15580411307239217</v>
      </c>
      <c r="Q77" s="195">
        <f t="shared" si="11"/>
        <v>-0.52000000000002178</v>
      </c>
    </row>
    <row r="78" spans="1:17">
      <c r="A78" s="34" t="s">
        <v>120</v>
      </c>
      <c r="B78" s="194">
        <f>PPCL_NG!I78+PPCL_Spot!I78+GT_NG!I78+GT_Spot!I78+Bawana_NG!I78+Bawana_RLNG!I78+Bawana_Spot!I78</f>
        <v>95.289999999999992</v>
      </c>
      <c r="C78" s="194">
        <f>PPCL_NG!P78+PPCL_Spot!P78+GT_NG!P78+GT_Spot!P78+Bawana_NG!P78+Bawana_RLNG!P78+Bawana_Spot!P78</f>
        <v>95.508964901780416</v>
      </c>
      <c r="D78" s="195">
        <f t="shared" si="6"/>
        <v>-0.21896490178042427</v>
      </c>
      <c r="E78" s="194">
        <f>PPCL_NG!J78+PPCL_Spot!J78+GT_NG!J78+GT_Spot!J78+Bawana_NG!J78+Bawana_RLNG!J78+Bawana_Spot!J78</f>
        <v>54.620000000000005</v>
      </c>
      <c r="F78" s="194">
        <f>PPCL_NG!Q78+PPCL_Spot!Q78+GT_NG!Q78+GT_Spot!Q78+Bawana_NG!Q78+Bawana_RLNG!Q78+Bawana_Spot!Q78</f>
        <v>54.739705743336401</v>
      </c>
      <c r="G78" s="195">
        <f t="shared" si="7"/>
        <v>-0.11970574333639661</v>
      </c>
      <c r="H78" s="194">
        <f>PPCL_NG!K78+PPCL_Spot!K78+GT_NG!K78+GT_Spot!K78+Bawana_NG!K78+Bawana_RLNG!K78+Bawana_Spot!K78</f>
        <v>4.67</v>
      </c>
      <c r="I78" s="194">
        <f>PPCL_NG!R78+PPCL_Spot!R78+GT_NG!R78+GT_Spot!R78+Bawana_NG!R78+Bawana_RLNG!R78+Bawana_Spot!R78</f>
        <v>4.6697865533159648</v>
      </c>
      <c r="J78" s="195">
        <f t="shared" si="8"/>
        <v>2.1344668403511236E-4</v>
      </c>
      <c r="K78" s="194">
        <f>PPCL_NG!L78+PPCL_Spot!L78+GT_NG!L78+GT_Spot!L78+Bawana_NG!L78+Bawana_RLNG!L78+Bawana_Spot!L78</f>
        <v>20.55</v>
      </c>
      <c r="L78" s="194">
        <f>PPCL_NG!S78+PPCL_Spot!S78+GT_NG!S78+GT_Spot!S78+Bawana_NG!S78+Bawana_RLNG!S78+Bawana_Spot!S78</f>
        <v>20.575738688494845</v>
      </c>
      <c r="M78" s="195">
        <f t="shared" si="9"/>
        <v>-2.5738688494843842E-2</v>
      </c>
      <c r="N78" s="194">
        <f>PPCL_NG!M78+PPCL_Spot!M78+GT_NG!M78+GT_Spot!M78+Bawana_NG!M78+Bawana_RLNG!M78+Bawana_Spot!M78</f>
        <v>80.73</v>
      </c>
      <c r="O78" s="194">
        <f>PPCL_NG!T78+PPCL_Spot!T78+GT_NG!T78+GT_Spot!T78+Bawana_NG!T78+Bawana_RLNG!T78+Bawana_Spot!T78</f>
        <v>80.885804113072396</v>
      </c>
      <c r="P78" s="195">
        <f t="shared" si="10"/>
        <v>-0.15580411307239217</v>
      </c>
      <c r="Q78" s="195">
        <f t="shared" si="11"/>
        <v>-0.52000000000002178</v>
      </c>
    </row>
    <row r="79" spans="1:17">
      <c r="A79" s="34" t="s">
        <v>121</v>
      </c>
      <c r="B79" s="194">
        <f>PPCL_NG!I79+PPCL_Spot!I79+GT_NG!I79+GT_Spot!I79+Bawana_NG!I79+Bawana_RLNG!I79+Bawana_Spot!I79</f>
        <v>95.289999999999992</v>
      </c>
      <c r="C79" s="194">
        <f>PPCL_NG!P79+PPCL_Spot!P79+GT_NG!P79+GT_Spot!P79+Bawana_NG!P79+Bawana_RLNG!P79+Bawana_Spot!P79</f>
        <v>95.508964901780416</v>
      </c>
      <c r="D79" s="195">
        <f t="shared" si="6"/>
        <v>-0.21896490178042427</v>
      </c>
      <c r="E79" s="194">
        <f>PPCL_NG!J79+PPCL_Spot!J79+GT_NG!J79+GT_Spot!J79+Bawana_NG!J79+Bawana_RLNG!J79+Bawana_Spot!J79</f>
        <v>54.620000000000005</v>
      </c>
      <c r="F79" s="194">
        <f>PPCL_NG!Q79+PPCL_Spot!Q79+GT_NG!Q79+GT_Spot!Q79+Bawana_NG!Q79+Bawana_RLNG!Q79+Bawana_Spot!Q79</f>
        <v>54.739705743336401</v>
      </c>
      <c r="G79" s="195">
        <f t="shared" si="7"/>
        <v>-0.11970574333639661</v>
      </c>
      <c r="H79" s="194">
        <f>PPCL_NG!K79+PPCL_Spot!K79+GT_NG!K79+GT_Spot!K79+Bawana_NG!K79+Bawana_RLNG!K79+Bawana_Spot!K79</f>
        <v>4.67</v>
      </c>
      <c r="I79" s="194">
        <f>PPCL_NG!R79+PPCL_Spot!R79+GT_NG!R79+GT_Spot!R79+Bawana_NG!R79+Bawana_RLNG!R79+Bawana_Spot!R79</f>
        <v>4.6697865533159648</v>
      </c>
      <c r="J79" s="195">
        <f t="shared" si="8"/>
        <v>2.1344668403511236E-4</v>
      </c>
      <c r="K79" s="194">
        <f>PPCL_NG!L79+PPCL_Spot!L79+GT_NG!L79+GT_Spot!L79+Bawana_NG!L79+Bawana_RLNG!L79+Bawana_Spot!L79</f>
        <v>20.55</v>
      </c>
      <c r="L79" s="194">
        <f>PPCL_NG!S79+PPCL_Spot!S79+GT_NG!S79+GT_Spot!S79+Bawana_NG!S79+Bawana_RLNG!S79+Bawana_Spot!S79</f>
        <v>20.575738688494845</v>
      </c>
      <c r="M79" s="195">
        <f t="shared" si="9"/>
        <v>-2.5738688494843842E-2</v>
      </c>
      <c r="N79" s="194">
        <f>PPCL_NG!M79+PPCL_Spot!M79+GT_NG!M79+GT_Spot!M79+Bawana_NG!M79+Bawana_RLNG!M79+Bawana_Spot!M79</f>
        <v>80.73</v>
      </c>
      <c r="O79" s="194">
        <f>PPCL_NG!T79+PPCL_Spot!T79+GT_NG!T79+GT_Spot!T79+Bawana_NG!T79+Bawana_RLNG!T79+Bawana_Spot!T79</f>
        <v>80.885804113072396</v>
      </c>
      <c r="P79" s="195">
        <f t="shared" si="10"/>
        <v>-0.15580411307239217</v>
      </c>
      <c r="Q79" s="195">
        <f t="shared" si="11"/>
        <v>-0.52000000000002178</v>
      </c>
    </row>
    <row r="80" spans="1:17">
      <c r="A80" s="34" t="s">
        <v>122</v>
      </c>
      <c r="B80" s="194">
        <f>PPCL_NG!I80+PPCL_Spot!I80+GT_NG!I80+GT_Spot!I80+Bawana_NG!I80+Bawana_RLNG!I80+Bawana_Spot!I80</f>
        <v>95.289999999999992</v>
      </c>
      <c r="C80" s="194">
        <f>PPCL_NG!P80+PPCL_Spot!P80+GT_NG!P80+GT_Spot!P80+Bawana_NG!P80+Bawana_RLNG!P80+Bawana_Spot!P80</f>
        <v>95.508964901780416</v>
      </c>
      <c r="D80" s="195">
        <f t="shared" si="6"/>
        <v>-0.21896490178042427</v>
      </c>
      <c r="E80" s="194">
        <f>PPCL_NG!J80+PPCL_Spot!J80+GT_NG!J80+GT_Spot!J80+Bawana_NG!J80+Bawana_RLNG!J80+Bawana_Spot!J80</f>
        <v>54.620000000000005</v>
      </c>
      <c r="F80" s="194">
        <f>PPCL_NG!Q80+PPCL_Spot!Q80+GT_NG!Q80+GT_Spot!Q80+Bawana_NG!Q80+Bawana_RLNG!Q80+Bawana_Spot!Q80</f>
        <v>54.739705743336401</v>
      </c>
      <c r="G80" s="195">
        <f t="shared" si="7"/>
        <v>-0.11970574333639661</v>
      </c>
      <c r="H80" s="194">
        <f>PPCL_NG!K80+PPCL_Spot!K80+GT_NG!K80+GT_Spot!K80+Bawana_NG!K80+Bawana_RLNG!K80+Bawana_Spot!K80</f>
        <v>4.67</v>
      </c>
      <c r="I80" s="194">
        <f>PPCL_NG!R80+PPCL_Spot!R80+GT_NG!R80+GT_Spot!R80+Bawana_NG!R80+Bawana_RLNG!R80+Bawana_Spot!R80</f>
        <v>4.6697865533159648</v>
      </c>
      <c r="J80" s="195">
        <f t="shared" si="8"/>
        <v>2.1344668403511236E-4</v>
      </c>
      <c r="K80" s="194">
        <f>PPCL_NG!L80+PPCL_Spot!L80+GT_NG!L80+GT_Spot!L80+Bawana_NG!L80+Bawana_RLNG!L80+Bawana_Spot!L80</f>
        <v>20.55</v>
      </c>
      <c r="L80" s="194">
        <f>PPCL_NG!S80+PPCL_Spot!S80+GT_NG!S80+GT_Spot!S80+Bawana_NG!S80+Bawana_RLNG!S80+Bawana_Spot!S80</f>
        <v>20.575738688494845</v>
      </c>
      <c r="M80" s="195">
        <f t="shared" si="9"/>
        <v>-2.5738688494843842E-2</v>
      </c>
      <c r="N80" s="194">
        <f>PPCL_NG!M80+PPCL_Spot!M80+GT_NG!M80+GT_Spot!M80+Bawana_NG!M80+Bawana_RLNG!M80+Bawana_Spot!M80</f>
        <v>80.73</v>
      </c>
      <c r="O80" s="194">
        <f>PPCL_NG!T80+PPCL_Spot!T80+GT_NG!T80+GT_Spot!T80+Bawana_NG!T80+Bawana_RLNG!T80+Bawana_Spot!T80</f>
        <v>80.885804113072396</v>
      </c>
      <c r="P80" s="195">
        <f t="shared" si="10"/>
        <v>-0.15580411307239217</v>
      </c>
      <c r="Q80" s="195">
        <f t="shared" si="11"/>
        <v>-0.52000000000002178</v>
      </c>
    </row>
    <row r="81" spans="1:17">
      <c r="A81" s="34" t="s">
        <v>123</v>
      </c>
      <c r="B81" s="194">
        <f>PPCL_NG!I81+PPCL_Spot!I81+GT_NG!I81+GT_Spot!I81+Bawana_NG!I81+Bawana_RLNG!I81+Bawana_Spot!I81</f>
        <v>95.289999999999992</v>
      </c>
      <c r="C81" s="194">
        <f>PPCL_NG!P81+PPCL_Spot!P81+GT_NG!P81+GT_Spot!P81+Bawana_NG!P81+Bawana_RLNG!P81+Bawana_Spot!P81</f>
        <v>95.508964901780416</v>
      </c>
      <c r="D81" s="195">
        <f t="shared" si="6"/>
        <v>-0.21896490178042427</v>
      </c>
      <c r="E81" s="194">
        <f>PPCL_NG!J81+PPCL_Spot!J81+GT_NG!J81+GT_Spot!J81+Bawana_NG!J81+Bawana_RLNG!J81+Bawana_Spot!J81</f>
        <v>54.620000000000005</v>
      </c>
      <c r="F81" s="194">
        <f>PPCL_NG!Q81+PPCL_Spot!Q81+GT_NG!Q81+GT_Spot!Q81+Bawana_NG!Q81+Bawana_RLNG!Q81+Bawana_Spot!Q81</f>
        <v>54.739705743336401</v>
      </c>
      <c r="G81" s="195">
        <f t="shared" si="7"/>
        <v>-0.11970574333639661</v>
      </c>
      <c r="H81" s="194">
        <f>PPCL_NG!K81+PPCL_Spot!K81+GT_NG!K81+GT_Spot!K81+Bawana_NG!K81+Bawana_RLNG!K81+Bawana_Spot!K81</f>
        <v>4.67</v>
      </c>
      <c r="I81" s="194">
        <f>PPCL_NG!R81+PPCL_Spot!R81+GT_NG!R81+GT_Spot!R81+Bawana_NG!R81+Bawana_RLNG!R81+Bawana_Spot!R81</f>
        <v>4.6697865533159648</v>
      </c>
      <c r="J81" s="195">
        <f t="shared" si="8"/>
        <v>2.1344668403511236E-4</v>
      </c>
      <c r="K81" s="194">
        <f>PPCL_NG!L81+PPCL_Spot!L81+GT_NG!L81+GT_Spot!L81+Bawana_NG!L81+Bawana_RLNG!L81+Bawana_Spot!L81</f>
        <v>20.55</v>
      </c>
      <c r="L81" s="194">
        <f>PPCL_NG!S81+PPCL_Spot!S81+GT_NG!S81+GT_Spot!S81+Bawana_NG!S81+Bawana_RLNG!S81+Bawana_Spot!S81</f>
        <v>20.575738688494845</v>
      </c>
      <c r="M81" s="195">
        <f t="shared" si="9"/>
        <v>-2.5738688494843842E-2</v>
      </c>
      <c r="N81" s="194">
        <f>PPCL_NG!M81+PPCL_Spot!M81+GT_NG!M81+GT_Spot!M81+Bawana_NG!M81+Bawana_RLNG!M81+Bawana_Spot!M81</f>
        <v>80.73</v>
      </c>
      <c r="O81" s="194">
        <f>PPCL_NG!T81+PPCL_Spot!T81+GT_NG!T81+GT_Spot!T81+Bawana_NG!T81+Bawana_RLNG!T81+Bawana_Spot!T81</f>
        <v>80.885804113072396</v>
      </c>
      <c r="P81" s="195">
        <f t="shared" si="10"/>
        <v>-0.15580411307239217</v>
      </c>
      <c r="Q81" s="195">
        <f t="shared" si="11"/>
        <v>-0.52000000000002178</v>
      </c>
    </row>
    <row r="82" spans="1:17">
      <c r="A82" s="34" t="s">
        <v>124</v>
      </c>
      <c r="B82" s="194">
        <f>PPCL_NG!I82+PPCL_Spot!I82+GT_NG!I82+GT_Spot!I82+Bawana_NG!I82+Bawana_RLNG!I82+Bawana_Spot!I82</f>
        <v>99.62</v>
      </c>
      <c r="C82" s="194">
        <f>PPCL_NG!P82+PPCL_Spot!P82+GT_NG!P82+GT_Spot!P82+Bawana_NG!P82+Bawana_RLNG!P82+Bawana_Spot!P82</f>
        <v>99.842608578365272</v>
      </c>
      <c r="D82" s="195">
        <f t="shared" si="6"/>
        <v>-0.22260857836526782</v>
      </c>
      <c r="E82" s="194">
        <f>PPCL_NG!J82+PPCL_Spot!J82+GT_NG!J82+GT_Spot!J82+Bawana_NG!J82+Bawana_RLNG!J82+Bawana_Spot!J82</f>
        <v>57.120000000000005</v>
      </c>
      <c r="F82" s="194">
        <f>PPCL_NG!Q82+PPCL_Spot!Q82+GT_NG!Q82+GT_Spot!Q82+Bawana_NG!Q82+Bawana_RLNG!Q82+Bawana_Spot!Q82</f>
        <v>57.241812786619917</v>
      </c>
      <c r="G82" s="195">
        <f t="shared" si="7"/>
        <v>-0.12181278661991257</v>
      </c>
      <c r="H82" s="194">
        <f>PPCL_NG!K82+PPCL_Spot!K82+GT_NG!K82+GT_Spot!K82+Bawana_NG!K82+Bawana_RLNG!K82+Bawana_Spot!K82</f>
        <v>4.92</v>
      </c>
      <c r="I82" s="194">
        <f>PPCL_NG!R82+PPCL_Spot!R82+GT_NG!R82+GT_Spot!R82+Bawana_NG!R82+Bawana_RLNG!R82+Bawana_Spot!R82</f>
        <v>4.9200000000000008</v>
      </c>
      <c r="J82" s="195">
        <f t="shared" si="8"/>
        <v>0</v>
      </c>
      <c r="K82" s="194">
        <f>PPCL_NG!L82+PPCL_Spot!L82+GT_NG!L82+GT_Spot!L82+Bawana_NG!L82+Bawana_RLNG!L82+Bawana_Spot!L82</f>
        <v>21.56</v>
      </c>
      <c r="L82" s="194">
        <f>PPCL_NG!S82+PPCL_Spot!S82+GT_NG!S82+GT_Spot!S82+Bawana_NG!S82+Bawana_RLNG!S82+Bawana_Spot!S82</f>
        <v>21.586592932290266</v>
      </c>
      <c r="M82" s="195">
        <f t="shared" si="9"/>
        <v>-2.6592932290267157E-2</v>
      </c>
      <c r="N82" s="194">
        <f>PPCL_NG!M82+PPCL_Spot!M82+GT_NG!M82+GT_Spot!M82+Bawana_NG!M82+Bawana_RLNG!M82+Bawana_Spot!M82</f>
        <v>69.849999999999994</v>
      </c>
      <c r="O82" s="194">
        <f>PPCL_NG!T82+PPCL_Spot!T82+GT_NG!T82+GT_Spot!T82+Bawana_NG!T82+Bawana_RLNG!T82+Bawana_Spot!T82</f>
        <v>70.008985702724573</v>
      </c>
      <c r="P82" s="195">
        <f t="shared" si="10"/>
        <v>-0.15898570272457846</v>
      </c>
      <c r="Q82" s="195">
        <f t="shared" si="11"/>
        <v>-0.53000000000002601</v>
      </c>
    </row>
    <row r="83" spans="1:17">
      <c r="A83" s="34" t="s">
        <v>125</v>
      </c>
      <c r="B83" s="194">
        <f>PPCL_NG!I83+PPCL_Spot!I83+GT_NG!I83+GT_Spot!I83+Bawana_NG!I83+Bawana_RLNG!I83+Bawana_Spot!I83</f>
        <v>99.62</v>
      </c>
      <c r="C83" s="194">
        <f>PPCL_NG!P83+PPCL_Spot!P83+GT_NG!P83+GT_Spot!P83+Bawana_NG!P83+Bawana_RLNG!P83+Bawana_Spot!P83</f>
        <v>99.842608578365272</v>
      </c>
      <c r="D83" s="195">
        <f t="shared" si="6"/>
        <v>-0.22260857836526782</v>
      </c>
      <c r="E83" s="194">
        <f>PPCL_NG!J83+PPCL_Spot!J83+GT_NG!J83+GT_Spot!J83+Bawana_NG!J83+Bawana_RLNG!J83+Bawana_Spot!J83</f>
        <v>57.120000000000005</v>
      </c>
      <c r="F83" s="194">
        <f>PPCL_NG!Q83+PPCL_Spot!Q83+GT_NG!Q83+GT_Spot!Q83+Bawana_NG!Q83+Bawana_RLNG!Q83+Bawana_Spot!Q83</f>
        <v>57.241812786619917</v>
      </c>
      <c r="G83" s="195">
        <f t="shared" si="7"/>
        <v>-0.12181278661991257</v>
      </c>
      <c r="H83" s="194">
        <f>PPCL_NG!K83+PPCL_Spot!K83+GT_NG!K83+GT_Spot!K83+Bawana_NG!K83+Bawana_RLNG!K83+Bawana_Spot!K83</f>
        <v>4.92</v>
      </c>
      <c r="I83" s="194">
        <f>PPCL_NG!R83+PPCL_Spot!R83+GT_NG!R83+GT_Spot!R83+Bawana_NG!R83+Bawana_RLNG!R83+Bawana_Spot!R83</f>
        <v>4.9200000000000008</v>
      </c>
      <c r="J83" s="195">
        <f t="shared" si="8"/>
        <v>0</v>
      </c>
      <c r="K83" s="194">
        <f>PPCL_NG!L83+PPCL_Spot!L83+GT_NG!L83+GT_Spot!L83+Bawana_NG!L83+Bawana_RLNG!L83+Bawana_Spot!L83</f>
        <v>21.56</v>
      </c>
      <c r="L83" s="194">
        <f>PPCL_NG!S83+PPCL_Spot!S83+GT_NG!S83+GT_Spot!S83+Bawana_NG!S83+Bawana_RLNG!S83+Bawana_Spot!S83</f>
        <v>21.586592932290266</v>
      </c>
      <c r="M83" s="195">
        <f t="shared" si="9"/>
        <v>-2.6592932290267157E-2</v>
      </c>
      <c r="N83" s="194">
        <f>PPCL_NG!M83+PPCL_Spot!M83+GT_NG!M83+GT_Spot!M83+Bawana_NG!M83+Bawana_RLNG!M83+Bawana_Spot!M83</f>
        <v>69.849999999999994</v>
      </c>
      <c r="O83" s="194">
        <f>PPCL_NG!T83+PPCL_Spot!T83+GT_NG!T83+GT_Spot!T83+Bawana_NG!T83+Bawana_RLNG!T83+Bawana_Spot!T83</f>
        <v>70.008985702724573</v>
      </c>
      <c r="P83" s="195">
        <f t="shared" si="10"/>
        <v>-0.15898570272457846</v>
      </c>
      <c r="Q83" s="195">
        <f t="shared" si="11"/>
        <v>-0.53000000000002601</v>
      </c>
    </row>
    <row r="84" spans="1:17">
      <c r="A84" s="34" t="s">
        <v>126</v>
      </c>
      <c r="B84" s="194">
        <f>PPCL_NG!I84+PPCL_Spot!I84+GT_NG!I84+GT_Spot!I84+Bawana_NG!I84+Bawana_RLNG!I84+Bawana_Spot!I84</f>
        <v>99.62</v>
      </c>
      <c r="C84" s="194">
        <f>PPCL_NG!P84+PPCL_Spot!P84+GT_NG!P84+GT_Spot!P84+Bawana_NG!P84+Bawana_RLNG!P84+Bawana_Spot!P84</f>
        <v>99.842608578365272</v>
      </c>
      <c r="D84" s="195">
        <f t="shared" si="6"/>
        <v>-0.22260857836526782</v>
      </c>
      <c r="E84" s="194">
        <f>PPCL_NG!J84+PPCL_Spot!J84+GT_NG!J84+GT_Spot!J84+Bawana_NG!J84+Bawana_RLNG!J84+Bawana_Spot!J84</f>
        <v>57.120000000000005</v>
      </c>
      <c r="F84" s="194">
        <f>PPCL_NG!Q84+PPCL_Spot!Q84+GT_NG!Q84+GT_Spot!Q84+Bawana_NG!Q84+Bawana_RLNG!Q84+Bawana_Spot!Q84</f>
        <v>57.241812786619917</v>
      </c>
      <c r="G84" s="195">
        <f t="shared" si="7"/>
        <v>-0.12181278661991257</v>
      </c>
      <c r="H84" s="194">
        <f>PPCL_NG!K84+PPCL_Spot!K84+GT_NG!K84+GT_Spot!K84+Bawana_NG!K84+Bawana_RLNG!K84+Bawana_Spot!K84</f>
        <v>4.92</v>
      </c>
      <c r="I84" s="194">
        <f>PPCL_NG!R84+PPCL_Spot!R84+GT_NG!R84+GT_Spot!R84+Bawana_NG!R84+Bawana_RLNG!R84+Bawana_Spot!R84</f>
        <v>4.9200000000000008</v>
      </c>
      <c r="J84" s="195">
        <f t="shared" si="8"/>
        <v>0</v>
      </c>
      <c r="K84" s="194">
        <f>PPCL_NG!L84+PPCL_Spot!L84+GT_NG!L84+GT_Spot!L84+Bawana_NG!L84+Bawana_RLNG!L84+Bawana_Spot!L84</f>
        <v>21.56</v>
      </c>
      <c r="L84" s="194">
        <f>PPCL_NG!S84+PPCL_Spot!S84+GT_NG!S84+GT_Spot!S84+Bawana_NG!S84+Bawana_RLNG!S84+Bawana_Spot!S84</f>
        <v>21.586592932290266</v>
      </c>
      <c r="M84" s="195">
        <f t="shared" si="9"/>
        <v>-2.6592932290267157E-2</v>
      </c>
      <c r="N84" s="194">
        <f>PPCL_NG!M84+PPCL_Spot!M84+GT_NG!M84+GT_Spot!M84+Bawana_NG!M84+Bawana_RLNG!M84+Bawana_Spot!M84</f>
        <v>69.849999999999994</v>
      </c>
      <c r="O84" s="194">
        <f>PPCL_NG!T84+PPCL_Spot!T84+GT_NG!T84+GT_Spot!T84+Bawana_NG!T84+Bawana_RLNG!T84+Bawana_Spot!T84</f>
        <v>70.008985702724573</v>
      </c>
      <c r="P84" s="195">
        <f t="shared" si="10"/>
        <v>-0.15898570272457846</v>
      </c>
      <c r="Q84" s="195">
        <f t="shared" si="11"/>
        <v>-0.53000000000002601</v>
      </c>
    </row>
    <row r="85" spans="1:17">
      <c r="A85" s="34" t="s">
        <v>127</v>
      </c>
      <c r="B85" s="194">
        <f>PPCL_NG!I85+PPCL_Spot!I85+GT_NG!I85+GT_Spot!I85+Bawana_NG!I85+Bawana_RLNG!I85+Bawana_Spot!I85</f>
        <v>99.62</v>
      </c>
      <c r="C85" s="194">
        <f>PPCL_NG!P85+PPCL_Spot!P85+GT_NG!P85+GT_Spot!P85+Bawana_NG!P85+Bawana_RLNG!P85+Bawana_Spot!P85</f>
        <v>99.842608578365272</v>
      </c>
      <c r="D85" s="195">
        <f t="shared" si="6"/>
        <v>-0.22260857836526782</v>
      </c>
      <c r="E85" s="194">
        <f>PPCL_NG!J85+PPCL_Spot!J85+GT_NG!J85+GT_Spot!J85+Bawana_NG!J85+Bawana_RLNG!J85+Bawana_Spot!J85</f>
        <v>57.120000000000005</v>
      </c>
      <c r="F85" s="194">
        <f>PPCL_NG!Q85+PPCL_Spot!Q85+GT_NG!Q85+GT_Spot!Q85+Bawana_NG!Q85+Bawana_RLNG!Q85+Bawana_Spot!Q85</f>
        <v>57.241812786619917</v>
      </c>
      <c r="G85" s="195">
        <f t="shared" si="7"/>
        <v>-0.12181278661991257</v>
      </c>
      <c r="H85" s="194">
        <f>PPCL_NG!K85+PPCL_Spot!K85+GT_NG!K85+GT_Spot!K85+Bawana_NG!K85+Bawana_RLNG!K85+Bawana_Spot!K85</f>
        <v>4.92</v>
      </c>
      <c r="I85" s="194">
        <f>PPCL_NG!R85+PPCL_Spot!R85+GT_NG!R85+GT_Spot!R85+Bawana_NG!R85+Bawana_RLNG!R85+Bawana_Spot!R85</f>
        <v>4.9200000000000008</v>
      </c>
      <c r="J85" s="195">
        <f t="shared" si="8"/>
        <v>0</v>
      </c>
      <c r="K85" s="194">
        <f>PPCL_NG!L85+PPCL_Spot!L85+GT_NG!L85+GT_Spot!L85+Bawana_NG!L85+Bawana_RLNG!L85+Bawana_Spot!L85</f>
        <v>21.56</v>
      </c>
      <c r="L85" s="194">
        <f>PPCL_NG!S85+PPCL_Spot!S85+GT_NG!S85+GT_Spot!S85+Bawana_NG!S85+Bawana_RLNG!S85+Bawana_Spot!S85</f>
        <v>21.586592932290266</v>
      </c>
      <c r="M85" s="195">
        <f t="shared" si="9"/>
        <v>-2.6592932290267157E-2</v>
      </c>
      <c r="N85" s="194">
        <f>PPCL_NG!M85+PPCL_Spot!M85+GT_NG!M85+GT_Spot!M85+Bawana_NG!M85+Bawana_RLNG!M85+Bawana_Spot!M85</f>
        <v>69.849999999999994</v>
      </c>
      <c r="O85" s="194">
        <f>PPCL_NG!T85+PPCL_Spot!T85+GT_NG!T85+GT_Spot!T85+Bawana_NG!T85+Bawana_RLNG!T85+Bawana_Spot!T85</f>
        <v>70.008985702724573</v>
      </c>
      <c r="P85" s="195">
        <f t="shared" si="10"/>
        <v>-0.15898570272457846</v>
      </c>
      <c r="Q85" s="195">
        <f t="shared" si="11"/>
        <v>-0.53000000000002601</v>
      </c>
    </row>
    <row r="86" spans="1:17">
      <c r="A86" s="34" t="s">
        <v>128</v>
      </c>
      <c r="B86" s="194">
        <f>PPCL_NG!I86+PPCL_Spot!I86+GT_NG!I86+GT_Spot!I86+Bawana_NG!I86+Bawana_RLNG!I86+Bawana_Spot!I86</f>
        <v>99.62</v>
      </c>
      <c r="C86" s="194">
        <f>PPCL_NG!P86+PPCL_Spot!P86+GT_NG!P86+GT_Spot!P86+Bawana_NG!P86+Bawana_RLNG!P86+Bawana_Spot!P86</f>
        <v>99.842608578365272</v>
      </c>
      <c r="D86" s="195">
        <f t="shared" si="6"/>
        <v>-0.22260857836526782</v>
      </c>
      <c r="E86" s="194">
        <f>PPCL_NG!J86+PPCL_Spot!J86+GT_NG!J86+GT_Spot!J86+Bawana_NG!J86+Bawana_RLNG!J86+Bawana_Spot!J86</f>
        <v>57.120000000000005</v>
      </c>
      <c r="F86" s="194">
        <f>PPCL_NG!Q86+PPCL_Spot!Q86+GT_NG!Q86+GT_Spot!Q86+Bawana_NG!Q86+Bawana_RLNG!Q86+Bawana_Spot!Q86</f>
        <v>57.241812786619917</v>
      </c>
      <c r="G86" s="195">
        <f t="shared" si="7"/>
        <v>-0.12181278661991257</v>
      </c>
      <c r="H86" s="194">
        <f>PPCL_NG!K86+PPCL_Spot!K86+GT_NG!K86+GT_Spot!K86+Bawana_NG!K86+Bawana_RLNG!K86+Bawana_Spot!K86</f>
        <v>4.92</v>
      </c>
      <c r="I86" s="194">
        <f>PPCL_NG!R86+PPCL_Spot!R86+GT_NG!R86+GT_Spot!R86+Bawana_NG!R86+Bawana_RLNG!R86+Bawana_Spot!R86</f>
        <v>4.9200000000000008</v>
      </c>
      <c r="J86" s="195">
        <f t="shared" si="8"/>
        <v>0</v>
      </c>
      <c r="K86" s="194">
        <f>PPCL_NG!L86+PPCL_Spot!L86+GT_NG!L86+GT_Spot!L86+Bawana_NG!L86+Bawana_RLNG!L86+Bawana_Spot!L86</f>
        <v>21.56</v>
      </c>
      <c r="L86" s="194">
        <f>PPCL_NG!S86+PPCL_Spot!S86+GT_NG!S86+GT_Spot!S86+Bawana_NG!S86+Bawana_RLNG!S86+Bawana_Spot!S86</f>
        <v>21.586592932290266</v>
      </c>
      <c r="M86" s="195">
        <f t="shared" si="9"/>
        <v>-2.6592932290267157E-2</v>
      </c>
      <c r="N86" s="194">
        <f>PPCL_NG!M86+PPCL_Spot!M86+GT_NG!M86+GT_Spot!M86+Bawana_NG!M86+Bawana_RLNG!M86+Bawana_Spot!M86</f>
        <v>69.849999999999994</v>
      </c>
      <c r="O86" s="194">
        <f>PPCL_NG!T86+PPCL_Spot!T86+GT_NG!T86+GT_Spot!T86+Bawana_NG!T86+Bawana_RLNG!T86+Bawana_Spot!T86</f>
        <v>70.008985702724573</v>
      </c>
      <c r="P86" s="195">
        <f t="shared" si="10"/>
        <v>-0.15898570272457846</v>
      </c>
      <c r="Q86" s="195">
        <f t="shared" si="11"/>
        <v>-0.53000000000002601</v>
      </c>
    </row>
    <row r="87" spans="1:17">
      <c r="A87" s="34" t="s">
        <v>129</v>
      </c>
      <c r="B87" s="194">
        <f>PPCL_NG!I87+PPCL_Spot!I87+GT_NG!I87+GT_Spot!I87+Bawana_NG!I87+Bawana_RLNG!I87+Bawana_Spot!I87</f>
        <v>99.62</v>
      </c>
      <c r="C87" s="194">
        <f>PPCL_NG!P87+PPCL_Spot!P87+GT_NG!P87+GT_Spot!P87+Bawana_NG!P87+Bawana_RLNG!P87+Bawana_Spot!P87</f>
        <v>99.842608578365272</v>
      </c>
      <c r="D87" s="195">
        <f t="shared" si="6"/>
        <v>-0.22260857836526782</v>
      </c>
      <c r="E87" s="194">
        <f>PPCL_NG!J87+PPCL_Spot!J87+GT_NG!J87+GT_Spot!J87+Bawana_NG!J87+Bawana_RLNG!J87+Bawana_Spot!J87</f>
        <v>57.120000000000005</v>
      </c>
      <c r="F87" s="194">
        <f>PPCL_NG!Q87+PPCL_Spot!Q87+GT_NG!Q87+GT_Spot!Q87+Bawana_NG!Q87+Bawana_RLNG!Q87+Bawana_Spot!Q87</f>
        <v>57.241812786619917</v>
      </c>
      <c r="G87" s="195">
        <f t="shared" si="7"/>
        <v>-0.12181278661991257</v>
      </c>
      <c r="H87" s="194">
        <f>PPCL_NG!K87+PPCL_Spot!K87+GT_NG!K87+GT_Spot!K87+Bawana_NG!K87+Bawana_RLNG!K87+Bawana_Spot!K87</f>
        <v>4.92</v>
      </c>
      <c r="I87" s="194">
        <f>PPCL_NG!R87+PPCL_Spot!R87+GT_NG!R87+GT_Spot!R87+Bawana_NG!R87+Bawana_RLNG!R87+Bawana_Spot!R87</f>
        <v>4.9200000000000008</v>
      </c>
      <c r="J87" s="195">
        <f t="shared" si="8"/>
        <v>0</v>
      </c>
      <c r="K87" s="194">
        <f>PPCL_NG!L87+PPCL_Spot!L87+GT_NG!L87+GT_Spot!L87+Bawana_NG!L87+Bawana_RLNG!L87+Bawana_Spot!L87</f>
        <v>21.56</v>
      </c>
      <c r="L87" s="194">
        <f>PPCL_NG!S87+PPCL_Spot!S87+GT_NG!S87+GT_Spot!S87+Bawana_NG!S87+Bawana_RLNG!S87+Bawana_Spot!S87</f>
        <v>21.586592932290266</v>
      </c>
      <c r="M87" s="195">
        <f t="shared" si="9"/>
        <v>-2.6592932290267157E-2</v>
      </c>
      <c r="N87" s="194">
        <f>PPCL_NG!M87+PPCL_Spot!M87+GT_NG!M87+GT_Spot!M87+Bawana_NG!M87+Bawana_RLNG!M87+Bawana_Spot!M87</f>
        <v>69.849999999999994</v>
      </c>
      <c r="O87" s="194">
        <f>PPCL_NG!T87+PPCL_Spot!T87+GT_NG!T87+GT_Spot!T87+Bawana_NG!T87+Bawana_RLNG!T87+Bawana_Spot!T87</f>
        <v>70.008985702724573</v>
      </c>
      <c r="P87" s="195">
        <f t="shared" si="10"/>
        <v>-0.15898570272457846</v>
      </c>
      <c r="Q87" s="195">
        <f t="shared" si="11"/>
        <v>-0.53000000000002601</v>
      </c>
    </row>
    <row r="88" spans="1:17">
      <c r="A88" s="34" t="s">
        <v>130</v>
      </c>
      <c r="B88" s="194">
        <f>PPCL_NG!I88+PPCL_Spot!I88+GT_NG!I88+GT_Spot!I88+Bawana_NG!I88+Bawana_RLNG!I88+Bawana_Spot!I88</f>
        <v>99.62</v>
      </c>
      <c r="C88" s="194">
        <f>PPCL_NG!P88+PPCL_Spot!P88+GT_NG!P88+GT_Spot!P88+Bawana_NG!P88+Bawana_RLNG!P88+Bawana_Spot!P88</f>
        <v>99.842608578365272</v>
      </c>
      <c r="D88" s="195">
        <f t="shared" si="6"/>
        <v>-0.22260857836526782</v>
      </c>
      <c r="E88" s="194">
        <f>PPCL_NG!J88+PPCL_Spot!J88+GT_NG!J88+GT_Spot!J88+Bawana_NG!J88+Bawana_RLNG!J88+Bawana_Spot!J88</f>
        <v>57.120000000000005</v>
      </c>
      <c r="F88" s="194">
        <f>PPCL_NG!Q88+PPCL_Spot!Q88+GT_NG!Q88+GT_Spot!Q88+Bawana_NG!Q88+Bawana_RLNG!Q88+Bawana_Spot!Q88</f>
        <v>57.241812786619917</v>
      </c>
      <c r="G88" s="195">
        <f t="shared" si="7"/>
        <v>-0.12181278661991257</v>
      </c>
      <c r="H88" s="194">
        <f>PPCL_NG!K88+PPCL_Spot!K88+GT_NG!K88+GT_Spot!K88+Bawana_NG!K88+Bawana_RLNG!K88+Bawana_Spot!K88</f>
        <v>4.92</v>
      </c>
      <c r="I88" s="194">
        <f>PPCL_NG!R88+PPCL_Spot!R88+GT_NG!R88+GT_Spot!R88+Bawana_NG!R88+Bawana_RLNG!R88+Bawana_Spot!R88</f>
        <v>4.9200000000000008</v>
      </c>
      <c r="J88" s="195">
        <f t="shared" si="8"/>
        <v>0</v>
      </c>
      <c r="K88" s="194">
        <f>PPCL_NG!L88+PPCL_Spot!L88+GT_NG!L88+GT_Spot!L88+Bawana_NG!L88+Bawana_RLNG!L88+Bawana_Spot!L88</f>
        <v>21.56</v>
      </c>
      <c r="L88" s="194">
        <f>PPCL_NG!S88+PPCL_Spot!S88+GT_NG!S88+GT_Spot!S88+Bawana_NG!S88+Bawana_RLNG!S88+Bawana_Spot!S88</f>
        <v>21.586592932290266</v>
      </c>
      <c r="M88" s="195">
        <f t="shared" si="9"/>
        <v>-2.6592932290267157E-2</v>
      </c>
      <c r="N88" s="194">
        <f>PPCL_NG!M88+PPCL_Spot!M88+GT_NG!M88+GT_Spot!M88+Bawana_NG!M88+Bawana_RLNG!M88+Bawana_Spot!M88</f>
        <v>69.849999999999994</v>
      </c>
      <c r="O88" s="194">
        <f>PPCL_NG!T88+PPCL_Spot!T88+GT_NG!T88+GT_Spot!T88+Bawana_NG!T88+Bawana_RLNG!T88+Bawana_Spot!T88</f>
        <v>70.008985702724573</v>
      </c>
      <c r="P88" s="195">
        <f t="shared" si="10"/>
        <v>-0.15898570272457846</v>
      </c>
      <c r="Q88" s="195">
        <f t="shared" si="11"/>
        <v>-0.53000000000002601</v>
      </c>
    </row>
    <row r="89" spans="1:17">
      <c r="A89" s="34" t="s">
        <v>131</v>
      </c>
      <c r="B89" s="194">
        <f>PPCL_NG!I89+PPCL_Spot!I89+GT_NG!I89+GT_Spot!I89+Bawana_NG!I89+Bawana_RLNG!I89+Bawana_Spot!I89</f>
        <v>99.62</v>
      </c>
      <c r="C89" s="194">
        <f>PPCL_NG!P89+PPCL_Spot!P89+GT_NG!P89+GT_Spot!P89+Bawana_NG!P89+Bawana_RLNG!P89+Bawana_Spot!P89</f>
        <v>99.842608578365272</v>
      </c>
      <c r="D89" s="195">
        <f t="shared" si="6"/>
        <v>-0.22260857836526782</v>
      </c>
      <c r="E89" s="194">
        <f>PPCL_NG!J89+PPCL_Spot!J89+GT_NG!J89+GT_Spot!J89+Bawana_NG!J89+Bawana_RLNG!J89+Bawana_Spot!J89</f>
        <v>57.120000000000005</v>
      </c>
      <c r="F89" s="194">
        <f>PPCL_NG!Q89+PPCL_Spot!Q89+GT_NG!Q89+GT_Spot!Q89+Bawana_NG!Q89+Bawana_RLNG!Q89+Bawana_Spot!Q89</f>
        <v>57.241812786619917</v>
      </c>
      <c r="G89" s="195">
        <f t="shared" si="7"/>
        <v>-0.12181278661991257</v>
      </c>
      <c r="H89" s="194">
        <f>PPCL_NG!K89+PPCL_Spot!K89+GT_NG!K89+GT_Spot!K89+Bawana_NG!K89+Bawana_RLNG!K89+Bawana_Spot!K89</f>
        <v>4.92</v>
      </c>
      <c r="I89" s="194">
        <f>PPCL_NG!R89+PPCL_Spot!R89+GT_NG!R89+GT_Spot!R89+Bawana_NG!R89+Bawana_RLNG!R89+Bawana_Spot!R89</f>
        <v>4.9200000000000008</v>
      </c>
      <c r="J89" s="195">
        <f t="shared" si="8"/>
        <v>0</v>
      </c>
      <c r="K89" s="194">
        <f>PPCL_NG!L89+PPCL_Spot!L89+GT_NG!L89+GT_Spot!L89+Bawana_NG!L89+Bawana_RLNG!L89+Bawana_Spot!L89</f>
        <v>21.56</v>
      </c>
      <c r="L89" s="194">
        <f>PPCL_NG!S89+PPCL_Spot!S89+GT_NG!S89+GT_Spot!S89+Bawana_NG!S89+Bawana_RLNG!S89+Bawana_Spot!S89</f>
        <v>21.586592932290266</v>
      </c>
      <c r="M89" s="195">
        <f t="shared" si="9"/>
        <v>-2.6592932290267157E-2</v>
      </c>
      <c r="N89" s="194">
        <f>PPCL_NG!M89+PPCL_Spot!M89+GT_NG!M89+GT_Spot!M89+Bawana_NG!M89+Bawana_RLNG!M89+Bawana_Spot!M89</f>
        <v>69.849999999999994</v>
      </c>
      <c r="O89" s="194">
        <f>PPCL_NG!T89+PPCL_Spot!T89+GT_NG!T89+GT_Spot!T89+Bawana_NG!T89+Bawana_RLNG!T89+Bawana_Spot!T89</f>
        <v>70.008985702724573</v>
      </c>
      <c r="P89" s="195">
        <f t="shared" si="10"/>
        <v>-0.15898570272457846</v>
      </c>
      <c r="Q89" s="195">
        <f t="shared" si="11"/>
        <v>-0.53000000000002601</v>
      </c>
    </row>
    <row r="90" spans="1:17">
      <c r="A90" s="34" t="s">
        <v>132</v>
      </c>
      <c r="B90" s="194">
        <f>PPCL_NG!I90+PPCL_Spot!I90+GT_NG!I90+GT_Spot!I90+Bawana_NG!I90+Bawana_RLNG!I90+Bawana_Spot!I90</f>
        <v>99.62</v>
      </c>
      <c r="C90" s="194">
        <f>PPCL_NG!P90+PPCL_Spot!P90+GT_NG!P90+GT_Spot!P90+Bawana_NG!P90+Bawana_RLNG!P90+Bawana_Spot!P90</f>
        <v>99.842608578365272</v>
      </c>
      <c r="D90" s="195">
        <f t="shared" si="6"/>
        <v>-0.22260857836526782</v>
      </c>
      <c r="E90" s="194">
        <f>PPCL_NG!J90+PPCL_Spot!J90+GT_NG!J90+GT_Spot!J90+Bawana_NG!J90+Bawana_RLNG!J90+Bawana_Spot!J90</f>
        <v>57.120000000000005</v>
      </c>
      <c r="F90" s="194">
        <f>PPCL_NG!Q90+PPCL_Spot!Q90+GT_NG!Q90+GT_Spot!Q90+Bawana_NG!Q90+Bawana_RLNG!Q90+Bawana_Spot!Q90</f>
        <v>57.241812786619917</v>
      </c>
      <c r="G90" s="195">
        <f t="shared" si="7"/>
        <v>-0.12181278661991257</v>
      </c>
      <c r="H90" s="194">
        <f>PPCL_NG!K90+PPCL_Spot!K90+GT_NG!K90+GT_Spot!K90+Bawana_NG!K90+Bawana_RLNG!K90+Bawana_Spot!K90</f>
        <v>4.92</v>
      </c>
      <c r="I90" s="194">
        <f>PPCL_NG!R90+PPCL_Spot!R90+GT_NG!R90+GT_Spot!R90+Bawana_NG!R90+Bawana_RLNG!R90+Bawana_Spot!R90</f>
        <v>4.9200000000000008</v>
      </c>
      <c r="J90" s="195">
        <f t="shared" si="8"/>
        <v>0</v>
      </c>
      <c r="K90" s="194">
        <f>PPCL_NG!L90+PPCL_Spot!L90+GT_NG!L90+GT_Spot!L90+Bawana_NG!L90+Bawana_RLNG!L90+Bawana_Spot!L90</f>
        <v>21.56</v>
      </c>
      <c r="L90" s="194">
        <f>PPCL_NG!S90+PPCL_Spot!S90+GT_NG!S90+GT_Spot!S90+Bawana_NG!S90+Bawana_RLNG!S90+Bawana_Spot!S90</f>
        <v>21.586592932290266</v>
      </c>
      <c r="M90" s="195">
        <f t="shared" si="9"/>
        <v>-2.6592932290267157E-2</v>
      </c>
      <c r="N90" s="194">
        <f>PPCL_NG!M90+PPCL_Spot!M90+GT_NG!M90+GT_Spot!M90+Bawana_NG!M90+Bawana_RLNG!M90+Bawana_Spot!M90</f>
        <v>69.849999999999994</v>
      </c>
      <c r="O90" s="194">
        <f>PPCL_NG!T90+PPCL_Spot!T90+GT_NG!T90+GT_Spot!T90+Bawana_NG!T90+Bawana_RLNG!T90+Bawana_Spot!T90</f>
        <v>70.008985702724573</v>
      </c>
      <c r="P90" s="195">
        <f t="shared" si="10"/>
        <v>-0.15898570272457846</v>
      </c>
      <c r="Q90" s="195">
        <f t="shared" si="11"/>
        <v>-0.53000000000002601</v>
      </c>
    </row>
    <row r="91" spans="1:17">
      <c r="A91" s="34" t="s">
        <v>133</v>
      </c>
      <c r="B91" s="194">
        <f>PPCL_NG!I91+PPCL_Spot!I91+GT_NG!I91+GT_Spot!I91+Bawana_NG!I91+Bawana_RLNG!I91+Bawana_Spot!I91</f>
        <v>99.62</v>
      </c>
      <c r="C91" s="194">
        <f>PPCL_NG!P91+PPCL_Spot!P91+GT_NG!P91+GT_Spot!P91+Bawana_NG!P91+Bawana_RLNG!P91+Bawana_Spot!P91</f>
        <v>99.842608578365272</v>
      </c>
      <c r="D91" s="195">
        <f t="shared" si="6"/>
        <v>-0.22260857836526782</v>
      </c>
      <c r="E91" s="194">
        <f>PPCL_NG!J91+PPCL_Spot!J91+GT_NG!J91+GT_Spot!J91+Bawana_NG!J91+Bawana_RLNG!J91+Bawana_Spot!J91</f>
        <v>57.120000000000005</v>
      </c>
      <c r="F91" s="194">
        <f>PPCL_NG!Q91+PPCL_Spot!Q91+GT_NG!Q91+GT_Spot!Q91+Bawana_NG!Q91+Bawana_RLNG!Q91+Bawana_Spot!Q91</f>
        <v>57.241812786619917</v>
      </c>
      <c r="G91" s="195">
        <f t="shared" si="7"/>
        <v>-0.12181278661991257</v>
      </c>
      <c r="H91" s="194">
        <f>PPCL_NG!K91+PPCL_Spot!K91+GT_NG!K91+GT_Spot!K91+Bawana_NG!K91+Bawana_RLNG!K91+Bawana_Spot!K91</f>
        <v>4.92</v>
      </c>
      <c r="I91" s="194">
        <f>PPCL_NG!R91+PPCL_Spot!R91+GT_NG!R91+GT_Spot!R91+Bawana_NG!R91+Bawana_RLNG!R91+Bawana_Spot!R91</f>
        <v>4.9200000000000008</v>
      </c>
      <c r="J91" s="195">
        <f t="shared" si="8"/>
        <v>0</v>
      </c>
      <c r="K91" s="194">
        <f>PPCL_NG!L91+PPCL_Spot!L91+GT_NG!L91+GT_Spot!L91+Bawana_NG!L91+Bawana_RLNG!L91+Bawana_Spot!L91</f>
        <v>21.56</v>
      </c>
      <c r="L91" s="194">
        <f>PPCL_NG!S91+PPCL_Spot!S91+GT_NG!S91+GT_Spot!S91+Bawana_NG!S91+Bawana_RLNG!S91+Bawana_Spot!S91</f>
        <v>21.586592932290266</v>
      </c>
      <c r="M91" s="195">
        <f t="shared" si="9"/>
        <v>-2.6592932290267157E-2</v>
      </c>
      <c r="N91" s="194">
        <f>PPCL_NG!M91+PPCL_Spot!M91+GT_NG!M91+GT_Spot!M91+Bawana_NG!M91+Bawana_RLNG!M91+Bawana_Spot!M91</f>
        <v>69.849999999999994</v>
      </c>
      <c r="O91" s="194">
        <f>PPCL_NG!T91+PPCL_Spot!T91+GT_NG!T91+GT_Spot!T91+Bawana_NG!T91+Bawana_RLNG!T91+Bawana_Spot!T91</f>
        <v>70.008985702724573</v>
      </c>
      <c r="P91" s="195">
        <f t="shared" si="10"/>
        <v>-0.15898570272457846</v>
      </c>
      <c r="Q91" s="195">
        <f t="shared" si="11"/>
        <v>-0.53000000000002601</v>
      </c>
    </row>
    <row r="92" spans="1:17">
      <c r="A92" s="34" t="s">
        <v>134</v>
      </c>
      <c r="B92" s="194">
        <f>PPCL_NG!I92+PPCL_Spot!I92+GT_NG!I92+GT_Spot!I92+Bawana_NG!I92+Bawana_RLNG!I92+Bawana_Spot!I92</f>
        <v>99.62</v>
      </c>
      <c r="C92" s="194">
        <f>PPCL_NG!P92+PPCL_Spot!P92+GT_NG!P92+GT_Spot!P92+Bawana_NG!P92+Bawana_RLNG!P92+Bawana_Spot!P92</f>
        <v>99.842608578365272</v>
      </c>
      <c r="D92" s="195">
        <f t="shared" si="6"/>
        <v>-0.22260857836526782</v>
      </c>
      <c r="E92" s="194">
        <f>PPCL_NG!J92+PPCL_Spot!J92+GT_NG!J92+GT_Spot!J92+Bawana_NG!J92+Bawana_RLNG!J92+Bawana_Spot!J92</f>
        <v>57.120000000000005</v>
      </c>
      <c r="F92" s="194">
        <f>PPCL_NG!Q92+PPCL_Spot!Q92+GT_NG!Q92+GT_Spot!Q92+Bawana_NG!Q92+Bawana_RLNG!Q92+Bawana_Spot!Q92</f>
        <v>57.241812786619917</v>
      </c>
      <c r="G92" s="195">
        <f t="shared" si="7"/>
        <v>-0.12181278661991257</v>
      </c>
      <c r="H92" s="194">
        <f>PPCL_NG!K92+PPCL_Spot!K92+GT_NG!K92+GT_Spot!K92+Bawana_NG!K92+Bawana_RLNG!K92+Bawana_Spot!K92</f>
        <v>4.92</v>
      </c>
      <c r="I92" s="194">
        <f>PPCL_NG!R92+PPCL_Spot!R92+GT_NG!R92+GT_Spot!R92+Bawana_NG!R92+Bawana_RLNG!R92+Bawana_Spot!R92</f>
        <v>4.9200000000000008</v>
      </c>
      <c r="J92" s="195">
        <f t="shared" si="8"/>
        <v>0</v>
      </c>
      <c r="K92" s="194">
        <f>PPCL_NG!L92+PPCL_Spot!L92+GT_NG!L92+GT_Spot!L92+Bawana_NG!L92+Bawana_RLNG!L92+Bawana_Spot!L92</f>
        <v>21.56</v>
      </c>
      <c r="L92" s="194">
        <f>PPCL_NG!S92+PPCL_Spot!S92+GT_NG!S92+GT_Spot!S92+Bawana_NG!S92+Bawana_RLNG!S92+Bawana_Spot!S92</f>
        <v>21.586592932290266</v>
      </c>
      <c r="M92" s="195">
        <f t="shared" si="9"/>
        <v>-2.6592932290267157E-2</v>
      </c>
      <c r="N92" s="194">
        <f>PPCL_NG!M92+PPCL_Spot!M92+GT_NG!M92+GT_Spot!M92+Bawana_NG!M92+Bawana_RLNG!M92+Bawana_Spot!M92</f>
        <v>69.849999999999994</v>
      </c>
      <c r="O92" s="194">
        <f>PPCL_NG!T92+PPCL_Spot!T92+GT_NG!T92+GT_Spot!T92+Bawana_NG!T92+Bawana_RLNG!T92+Bawana_Spot!T92</f>
        <v>70.008985702724573</v>
      </c>
      <c r="P92" s="195">
        <f t="shared" si="10"/>
        <v>-0.15898570272457846</v>
      </c>
      <c r="Q92" s="195">
        <f t="shared" si="11"/>
        <v>-0.53000000000002601</v>
      </c>
    </row>
    <row r="93" spans="1:17">
      <c r="A93" s="34" t="s">
        <v>135</v>
      </c>
      <c r="B93" s="194">
        <f>PPCL_NG!I93+PPCL_Spot!I93+GT_NG!I93+GT_Spot!I93+Bawana_NG!I93+Bawana_RLNG!I93+Bawana_Spot!I93</f>
        <v>99.62</v>
      </c>
      <c r="C93" s="194">
        <f>PPCL_NG!P93+PPCL_Spot!P93+GT_NG!P93+GT_Spot!P93+Bawana_NG!P93+Bawana_RLNG!P93+Bawana_Spot!P93</f>
        <v>99.842608578365272</v>
      </c>
      <c r="D93" s="195">
        <f t="shared" si="6"/>
        <v>-0.22260857836526782</v>
      </c>
      <c r="E93" s="194">
        <f>PPCL_NG!J93+PPCL_Spot!J93+GT_NG!J93+GT_Spot!J93+Bawana_NG!J93+Bawana_RLNG!J93+Bawana_Spot!J93</f>
        <v>57.120000000000005</v>
      </c>
      <c r="F93" s="194">
        <f>PPCL_NG!Q93+PPCL_Spot!Q93+GT_NG!Q93+GT_Spot!Q93+Bawana_NG!Q93+Bawana_RLNG!Q93+Bawana_Spot!Q93</f>
        <v>57.241812786619917</v>
      </c>
      <c r="G93" s="195">
        <f t="shared" si="7"/>
        <v>-0.12181278661991257</v>
      </c>
      <c r="H93" s="194">
        <f>PPCL_NG!K93+PPCL_Spot!K93+GT_NG!K93+GT_Spot!K93+Bawana_NG!K93+Bawana_RLNG!K93+Bawana_Spot!K93</f>
        <v>4.92</v>
      </c>
      <c r="I93" s="194">
        <f>PPCL_NG!R93+PPCL_Spot!R93+GT_NG!R93+GT_Spot!R93+Bawana_NG!R93+Bawana_RLNG!R93+Bawana_Spot!R93</f>
        <v>4.9200000000000008</v>
      </c>
      <c r="J93" s="195">
        <f t="shared" si="8"/>
        <v>0</v>
      </c>
      <c r="K93" s="194">
        <f>PPCL_NG!L93+PPCL_Spot!L93+GT_NG!L93+GT_Spot!L93+Bawana_NG!L93+Bawana_RLNG!L93+Bawana_Spot!L93</f>
        <v>21.56</v>
      </c>
      <c r="L93" s="194">
        <f>PPCL_NG!S93+PPCL_Spot!S93+GT_NG!S93+GT_Spot!S93+Bawana_NG!S93+Bawana_RLNG!S93+Bawana_Spot!S93</f>
        <v>21.586592932290266</v>
      </c>
      <c r="M93" s="195">
        <f t="shared" si="9"/>
        <v>-2.6592932290267157E-2</v>
      </c>
      <c r="N93" s="194">
        <f>PPCL_NG!M93+PPCL_Spot!M93+GT_NG!M93+GT_Spot!M93+Bawana_NG!M93+Bawana_RLNG!M93+Bawana_Spot!M93</f>
        <v>69.849999999999994</v>
      </c>
      <c r="O93" s="194">
        <f>PPCL_NG!T93+PPCL_Spot!T93+GT_NG!T93+GT_Spot!T93+Bawana_NG!T93+Bawana_RLNG!T93+Bawana_Spot!T93</f>
        <v>70.008985702724573</v>
      </c>
      <c r="P93" s="195">
        <f t="shared" si="10"/>
        <v>-0.15898570272457846</v>
      </c>
      <c r="Q93" s="195">
        <f t="shared" si="11"/>
        <v>-0.53000000000002601</v>
      </c>
    </row>
    <row r="94" spans="1:17">
      <c r="A94" s="34" t="s">
        <v>136</v>
      </c>
      <c r="B94" s="194">
        <f>PPCL_NG!I94+PPCL_Spot!I94+GT_NG!I94+GT_Spot!I94+Bawana_NG!I94+Bawana_RLNG!I94+Bawana_Spot!I94</f>
        <v>99.62</v>
      </c>
      <c r="C94" s="194">
        <f>PPCL_NG!P94+PPCL_Spot!P94+GT_NG!P94+GT_Spot!P94+Bawana_NG!P94+Bawana_RLNG!P94+Bawana_Spot!P94</f>
        <v>99.842608578365272</v>
      </c>
      <c r="D94" s="195">
        <f t="shared" si="6"/>
        <v>-0.22260857836526782</v>
      </c>
      <c r="E94" s="194">
        <f>PPCL_NG!J94+PPCL_Spot!J94+GT_NG!J94+GT_Spot!J94+Bawana_NG!J94+Bawana_RLNG!J94+Bawana_Spot!J94</f>
        <v>57.120000000000005</v>
      </c>
      <c r="F94" s="194">
        <f>PPCL_NG!Q94+PPCL_Spot!Q94+GT_NG!Q94+GT_Spot!Q94+Bawana_NG!Q94+Bawana_RLNG!Q94+Bawana_Spot!Q94</f>
        <v>57.241812786619917</v>
      </c>
      <c r="G94" s="195">
        <f t="shared" si="7"/>
        <v>-0.12181278661991257</v>
      </c>
      <c r="H94" s="194">
        <f>PPCL_NG!K94+PPCL_Spot!K94+GT_NG!K94+GT_Spot!K94+Bawana_NG!K94+Bawana_RLNG!K94+Bawana_Spot!K94</f>
        <v>4.92</v>
      </c>
      <c r="I94" s="194">
        <f>PPCL_NG!R94+PPCL_Spot!R94+GT_NG!R94+GT_Spot!R94+Bawana_NG!R94+Bawana_RLNG!R94+Bawana_Spot!R94</f>
        <v>4.9200000000000008</v>
      </c>
      <c r="J94" s="195">
        <f t="shared" si="8"/>
        <v>0</v>
      </c>
      <c r="K94" s="194">
        <f>PPCL_NG!L94+PPCL_Spot!L94+GT_NG!L94+GT_Spot!L94+Bawana_NG!L94+Bawana_RLNG!L94+Bawana_Spot!L94</f>
        <v>21.56</v>
      </c>
      <c r="L94" s="194">
        <f>PPCL_NG!S94+PPCL_Spot!S94+GT_NG!S94+GT_Spot!S94+Bawana_NG!S94+Bawana_RLNG!S94+Bawana_Spot!S94</f>
        <v>21.586592932290266</v>
      </c>
      <c r="M94" s="195">
        <f t="shared" si="9"/>
        <v>-2.6592932290267157E-2</v>
      </c>
      <c r="N94" s="194">
        <f>PPCL_NG!M94+PPCL_Spot!M94+GT_NG!M94+GT_Spot!M94+Bawana_NG!M94+Bawana_RLNG!M94+Bawana_Spot!M94</f>
        <v>69.849999999999994</v>
      </c>
      <c r="O94" s="194">
        <f>PPCL_NG!T94+PPCL_Spot!T94+GT_NG!T94+GT_Spot!T94+Bawana_NG!T94+Bawana_RLNG!T94+Bawana_Spot!T94</f>
        <v>70.008985702724573</v>
      </c>
      <c r="P94" s="195">
        <f t="shared" si="10"/>
        <v>-0.15898570272457846</v>
      </c>
      <c r="Q94" s="195">
        <f t="shared" si="11"/>
        <v>-0.53000000000002601</v>
      </c>
    </row>
    <row r="95" spans="1:17">
      <c r="A95" s="34" t="s">
        <v>137</v>
      </c>
      <c r="B95" s="194">
        <f>PPCL_NG!I95+PPCL_Spot!I95+GT_NG!I95+GT_Spot!I95+Bawana_NG!I95+Bawana_RLNG!I95+Bawana_Spot!I95</f>
        <v>99.62</v>
      </c>
      <c r="C95" s="194">
        <f>PPCL_NG!P95+PPCL_Spot!P95+GT_NG!P95+GT_Spot!P95+Bawana_NG!P95+Bawana_RLNG!P95+Bawana_Spot!P95</f>
        <v>99.842608578365272</v>
      </c>
      <c r="D95" s="195">
        <f t="shared" si="6"/>
        <v>-0.22260857836526782</v>
      </c>
      <c r="E95" s="194">
        <f>PPCL_NG!J95+PPCL_Spot!J95+GT_NG!J95+GT_Spot!J95+Bawana_NG!J95+Bawana_RLNG!J95+Bawana_Spot!J95</f>
        <v>57.120000000000005</v>
      </c>
      <c r="F95" s="194">
        <f>PPCL_NG!Q95+PPCL_Spot!Q95+GT_NG!Q95+GT_Spot!Q95+Bawana_NG!Q95+Bawana_RLNG!Q95+Bawana_Spot!Q95</f>
        <v>57.241812786619917</v>
      </c>
      <c r="G95" s="195">
        <f t="shared" si="7"/>
        <v>-0.12181278661991257</v>
      </c>
      <c r="H95" s="194">
        <f>PPCL_NG!K95+PPCL_Spot!K95+GT_NG!K95+GT_Spot!K95+Bawana_NG!K95+Bawana_RLNG!K95+Bawana_Spot!K95</f>
        <v>4.92</v>
      </c>
      <c r="I95" s="194">
        <f>PPCL_NG!R95+PPCL_Spot!R95+GT_NG!R95+GT_Spot!R95+Bawana_NG!R95+Bawana_RLNG!R95+Bawana_Spot!R95</f>
        <v>4.9200000000000008</v>
      </c>
      <c r="J95" s="195">
        <f t="shared" si="8"/>
        <v>0</v>
      </c>
      <c r="K95" s="194">
        <f>PPCL_NG!L95+PPCL_Spot!L95+GT_NG!L95+GT_Spot!L95+Bawana_NG!L95+Bawana_RLNG!L95+Bawana_Spot!L95</f>
        <v>21.56</v>
      </c>
      <c r="L95" s="194">
        <f>PPCL_NG!S95+PPCL_Spot!S95+GT_NG!S95+GT_Spot!S95+Bawana_NG!S95+Bawana_RLNG!S95+Bawana_Spot!S95</f>
        <v>21.586592932290266</v>
      </c>
      <c r="M95" s="195">
        <f t="shared" si="9"/>
        <v>-2.6592932290267157E-2</v>
      </c>
      <c r="N95" s="194">
        <f>PPCL_NG!M95+PPCL_Spot!M95+GT_NG!M95+GT_Spot!M95+Bawana_NG!M95+Bawana_RLNG!M95+Bawana_Spot!M95</f>
        <v>69.849999999999994</v>
      </c>
      <c r="O95" s="194">
        <f>PPCL_NG!T95+PPCL_Spot!T95+GT_NG!T95+GT_Spot!T95+Bawana_NG!T95+Bawana_RLNG!T95+Bawana_Spot!T95</f>
        <v>70.008985702724573</v>
      </c>
      <c r="P95" s="195">
        <f t="shared" si="10"/>
        <v>-0.15898570272457846</v>
      </c>
      <c r="Q95" s="195">
        <f t="shared" si="11"/>
        <v>-0.53000000000002601</v>
      </c>
    </row>
    <row r="96" spans="1:17">
      <c r="A96" s="34" t="s">
        <v>138</v>
      </c>
      <c r="B96" s="194">
        <f>PPCL_NG!I96+PPCL_Spot!I96+GT_NG!I96+GT_Spot!I96+Bawana_NG!I96+Bawana_RLNG!I96+Bawana_Spot!I96</f>
        <v>99.62</v>
      </c>
      <c r="C96" s="194">
        <f>PPCL_NG!P96+PPCL_Spot!P96+GT_NG!P96+GT_Spot!P96+Bawana_NG!P96+Bawana_RLNG!P96+Bawana_Spot!P96</f>
        <v>99.842608578365272</v>
      </c>
      <c r="D96" s="195">
        <f t="shared" si="6"/>
        <v>-0.22260857836526782</v>
      </c>
      <c r="E96" s="194">
        <f>PPCL_NG!J96+PPCL_Spot!J96+GT_NG!J96+GT_Spot!J96+Bawana_NG!J96+Bawana_RLNG!J96+Bawana_Spot!J96</f>
        <v>57.120000000000005</v>
      </c>
      <c r="F96" s="194">
        <f>PPCL_NG!Q96+PPCL_Spot!Q96+GT_NG!Q96+GT_Spot!Q96+Bawana_NG!Q96+Bawana_RLNG!Q96+Bawana_Spot!Q96</f>
        <v>57.241812786619917</v>
      </c>
      <c r="G96" s="195">
        <f t="shared" si="7"/>
        <v>-0.12181278661991257</v>
      </c>
      <c r="H96" s="194">
        <f>PPCL_NG!K96+PPCL_Spot!K96+GT_NG!K96+GT_Spot!K96+Bawana_NG!K96+Bawana_RLNG!K96+Bawana_Spot!K96</f>
        <v>4.92</v>
      </c>
      <c r="I96" s="194">
        <f>PPCL_NG!R96+PPCL_Spot!R96+GT_NG!R96+GT_Spot!R96+Bawana_NG!R96+Bawana_RLNG!R96+Bawana_Spot!R96</f>
        <v>4.9200000000000008</v>
      </c>
      <c r="J96" s="195">
        <f t="shared" si="8"/>
        <v>0</v>
      </c>
      <c r="K96" s="194">
        <f>PPCL_NG!L96+PPCL_Spot!L96+GT_NG!L96+GT_Spot!L96+Bawana_NG!L96+Bawana_RLNG!L96+Bawana_Spot!L96</f>
        <v>21.56</v>
      </c>
      <c r="L96" s="194">
        <f>PPCL_NG!S96+PPCL_Spot!S96+GT_NG!S96+GT_Spot!S96+Bawana_NG!S96+Bawana_RLNG!S96+Bawana_Spot!S96</f>
        <v>21.586592932290266</v>
      </c>
      <c r="M96" s="195">
        <f t="shared" si="9"/>
        <v>-2.6592932290267157E-2</v>
      </c>
      <c r="N96" s="194">
        <f>PPCL_NG!M96+PPCL_Spot!M96+GT_NG!M96+GT_Spot!M96+Bawana_NG!M96+Bawana_RLNG!M96+Bawana_Spot!M96</f>
        <v>69.849999999999994</v>
      </c>
      <c r="O96" s="194">
        <f>PPCL_NG!T96+PPCL_Spot!T96+GT_NG!T96+GT_Spot!T96+Bawana_NG!T96+Bawana_RLNG!T96+Bawana_Spot!T96</f>
        <v>70.008985702724573</v>
      </c>
      <c r="P96" s="195">
        <f t="shared" si="10"/>
        <v>-0.15898570272457846</v>
      </c>
      <c r="Q96" s="195">
        <f t="shared" si="11"/>
        <v>-0.53000000000002601</v>
      </c>
    </row>
    <row r="97" spans="1:17">
      <c r="A97" s="34" t="s">
        <v>139</v>
      </c>
      <c r="B97" s="194">
        <f>PPCL_NG!I97+PPCL_Spot!I97+GT_NG!I97+GT_Spot!I97+Bawana_NG!I97+Bawana_RLNG!I97+Bawana_Spot!I97</f>
        <v>99.62</v>
      </c>
      <c r="C97" s="194">
        <f>PPCL_NG!P97+PPCL_Spot!P97+GT_NG!P97+GT_Spot!P97+Bawana_NG!P97+Bawana_RLNG!P97+Bawana_Spot!P97</f>
        <v>99.842608578365272</v>
      </c>
      <c r="D97" s="195">
        <f t="shared" si="6"/>
        <v>-0.22260857836526782</v>
      </c>
      <c r="E97" s="194">
        <f>PPCL_NG!J97+PPCL_Spot!J97+GT_NG!J97+GT_Spot!J97+Bawana_NG!J97+Bawana_RLNG!J97+Bawana_Spot!J97</f>
        <v>57.120000000000005</v>
      </c>
      <c r="F97" s="194">
        <f>PPCL_NG!Q97+PPCL_Spot!Q97+GT_NG!Q97+GT_Spot!Q97+Bawana_NG!Q97+Bawana_RLNG!Q97+Bawana_Spot!Q97</f>
        <v>57.241812786619917</v>
      </c>
      <c r="G97" s="195">
        <f t="shared" si="7"/>
        <v>-0.12181278661991257</v>
      </c>
      <c r="H97" s="194">
        <f>PPCL_NG!K97+PPCL_Spot!K97+GT_NG!K97+GT_Spot!K97+Bawana_NG!K97+Bawana_RLNG!K97+Bawana_Spot!K97</f>
        <v>4.92</v>
      </c>
      <c r="I97" s="194">
        <f>PPCL_NG!R97+PPCL_Spot!R97+GT_NG!R97+GT_Spot!R97+Bawana_NG!R97+Bawana_RLNG!R97+Bawana_Spot!R97</f>
        <v>4.9200000000000008</v>
      </c>
      <c r="J97" s="195">
        <f t="shared" si="8"/>
        <v>0</v>
      </c>
      <c r="K97" s="194">
        <f>PPCL_NG!L97+PPCL_Spot!L97+GT_NG!L97+GT_Spot!L97+Bawana_NG!L97+Bawana_RLNG!L97+Bawana_Spot!L97</f>
        <v>21.56</v>
      </c>
      <c r="L97" s="194">
        <f>PPCL_NG!S97+PPCL_Spot!S97+GT_NG!S97+GT_Spot!S97+Bawana_NG!S97+Bawana_RLNG!S97+Bawana_Spot!S97</f>
        <v>21.586592932290266</v>
      </c>
      <c r="M97" s="195">
        <f t="shared" si="9"/>
        <v>-2.6592932290267157E-2</v>
      </c>
      <c r="N97" s="194">
        <f>PPCL_NG!M97+PPCL_Spot!M97+GT_NG!M97+GT_Spot!M97+Bawana_NG!M97+Bawana_RLNG!M97+Bawana_Spot!M97</f>
        <v>69.849999999999994</v>
      </c>
      <c r="O97" s="194">
        <f>PPCL_NG!T97+PPCL_Spot!T97+GT_NG!T97+GT_Spot!T97+Bawana_NG!T97+Bawana_RLNG!T97+Bawana_Spot!T97</f>
        <v>70.008985702724573</v>
      </c>
      <c r="P97" s="195">
        <f t="shared" si="10"/>
        <v>-0.15898570272457846</v>
      </c>
      <c r="Q97" s="195">
        <f t="shared" si="11"/>
        <v>-0.53000000000002601</v>
      </c>
    </row>
    <row r="98" spans="1:17">
      <c r="A98" s="34" t="s">
        <v>140</v>
      </c>
      <c r="B98" s="194">
        <f>PPCL_NG!I98+PPCL_Spot!I98+GT_NG!I98+GT_Spot!I98+Bawana_NG!I98+Bawana_RLNG!I98+Bawana_Spot!I98</f>
        <v>99.62</v>
      </c>
      <c r="C98" s="194">
        <f>PPCL_NG!P98+PPCL_Spot!P98+GT_NG!P98+GT_Spot!P98+Bawana_NG!P98+Bawana_RLNG!P98+Bawana_Spot!P98</f>
        <v>99.842608578365272</v>
      </c>
      <c r="D98" s="195">
        <f t="shared" si="6"/>
        <v>-0.22260857836526782</v>
      </c>
      <c r="E98" s="194">
        <f>PPCL_NG!J98+PPCL_Spot!J98+GT_NG!J98+GT_Spot!J98+Bawana_NG!J98+Bawana_RLNG!J98+Bawana_Spot!J98</f>
        <v>57.120000000000005</v>
      </c>
      <c r="F98" s="194">
        <f>PPCL_NG!Q98+PPCL_Spot!Q98+GT_NG!Q98+GT_Spot!Q98+Bawana_NG!Q98+Bawana_RLNG!Q98+Bawana_Spot!Q98</f>
        <v>57.241812786619917</v>
      </c>
      <c r="G98" s="195">
        <f t="shared" si="7"/>
        <v>-0.12181278661991257</v>
      </c>
      <c r="H98" s="194">
        <f>PPCL_NG!K98+PPCL_Spot!K98+GT_NG!K98+GT_Spot!K98+Bawana_NG!K98+Bawana_RLNG!K98+Bawana_Spot!K98</f>
        <v>4.92</v>
      </c>
      <c r="I98" s="194">
        <f>PPCL_NG!R98+PPCL_Spot!R98+GT_NG!R98+GT_Spot!R98+Bawana_NG!R98+Bawana_RLNG!R98+Bawana_Spot!R98</f>
        <v>4.9200000000000008</v>
      </c>
      <c r="J98" s="195">
        <f t="shared" si="8"/>
        <v>0</v>
      </c>
      <c r="K98" s="194">
        <f>PPCL_NG!L98+PPCL_Spot!L98+GT_NG!L98+GT_Spot!L98+Bawana_NG!L98+Bawana_RLNG!L98+Bawana_Spot!L98</f>
        <v>21.56</v>
      </c>
      <c r="L98" s="194">
        <f>PPCL_NG!S98+PPCL_Spot!S98+GT_NG!S98+GT_Spot!S98+Bawana_NG!S98+Bawana_RLNG!S98+Bawana_Spot!S98</f>
        <v>21.586592932290266</v>
      </c>
      <c r="M98" s="195">
        <f t="shared" si="9"/>
        <v>-2.6592932290267157E-2</v>
      </c>
      <c r="N98" s="194">
        <f>PPCL_NG!M98+PPCL_Spot!M98+GT_NG!M98+GT_Spot!M98+Bawana_NG!M98+Bawana_RLNG!M98+Bawana_Spot!M98</f>
        <v>69.849999999999994</v>
      </c>
      <c r="O98" s="194">
        <f>PPCL_NG!T98+PPCL_Spot!T98+GT_NG!T98+GT_Spot!T98+Bawana_NG!T98+Bawana_RLNG!T98+Bawana_Spot!T98</f>
        <v>70.008985702724573</v>
      </c>
      <c r="P98" s="195">
        <f t="shared" si="10"/>
        <v>-0.15898570272457846</v>
      </c>
      <c r="Q98" s="195">
        <f t="shared" si="11"/>
        <v>-0.53000000000002601</v>
      </c>
    </row>
    <row r="99" spans="1:17">
      <c r="A99" s="34" t="s">
        <v>324</v>
      </c>
      <c r="B99" s="194">
        <f>PPCL_NG!I99+PPCL_Spot!I99+GT_NG!I99+GT_Spot!I99+Bawana_NG!I99+Bawana_RLNG!I99+Bawana_Spot!I99</f>
        <v>1.7843750000000007</v>
      </c>
      <c r="C99" s="194">
        <f>PPCL_NG!P99+PPCL_Spot!P99+GT_NG!P99+GT_Spot!P99+Bawana_NG!P99+Bawana_RLNG!P99+Bawana_Spot!P99</f>
        <v>1.7885591640334233</v>
      </c>
      <c r="D99" s="195">
        <f t="shared" si="6"/>
        <v>-4.1841640334225882E-3</v>
      </c>
      <c r="E99" s="194">
        <f>PPCL_NG!J99+PPCL_Spot!J99+GT_NG!J99+GT_Spot!J99+Bawana_NG!J99+Bawana_RLNG!J99+Bawana_Spot!J99</f>
        <v>1.0200124999999989</v>
      </c>
      <c r="F99" s="194">
        <f>PPCL_NG!Q99+PPCL_Spot!Q99+GT_NG!Q99+GT_Spot!Q99+Bawana_NG!Q99+Bawana_RLNG!Q99+Bawana_Spot!Q99</f>
        <v>1.0223014609807703</v>
      </c>
      <c r="G99" s="195">
        <f t="shared" si="7"/>
        <v>-2.2889609807714706E-3</v>
      </c>
      <c r="H99" s="194">
        <f>PPCL_NG!K99+PPCL_Spot!K99+GT_NG!K99+GT_Spot!K99+Bawana_NG!K99+Bawana_RLNG!K99+Bawana_Spot!K99</f>
        <v>8.6622500000000005E-2</v>
      </c>
      <c r="I99" s="194">
        <f>PPCL_NG!R99+PPCL_Spot!R99+GT_NG!R99+GT_Spot!R99+Bawana_NG!R99+Bawana_RLNG!R99+Bawana_Spot!R99</f>
        <v>8.6621104665590781E-2</v>
      </c>
      <c r="J99" s="195">
        <f t="shared" si="8"/>
        <v>1.3953344092237918E-6</v>
      </c>
      <c r="K99" s="194">
        <f>PPCL_NG!L99+PPCL_Spot!L99+GT_NG!L99+GT_Spot!L99+Bawana_NG!L99+Bawana_RLNG!L99+Bawana_Spot!L99</f>
        <v>0.37453500000000051</v>
      </c>
      <c r="L99" s="194">
        <f>PPCL_NG!S99+PPCL_Spot!S99+GT_NG!S99+GT_Spot!S99+Bawana_NG!S99+Bawana_RLNG!S99+Bawana_Spot!S99</f>
        <v>0.37503204418934261</v>
      </c>
      <c r="M99" s="195">
        <f t="shared" si="9"/>
        <v>-4.970441893420996E-4</v>
      </c>
      <c r="N99" s="194">
        <f>PPCL_NG!M99+PPCL_Spot!M99+GT_NG!M99+GT_Spot!M99+Bawana_NG!M99+Bawana_RLNG!M99+Bawana_Spot!M99</f>
        <v>1.2877975000000002</v>
      </c>
      <c r="O99" s="194">
        <f>PPCL_NG!T99+PPCL_Spot!T99+GT_NG!T99+GT_Spot!T99+Bawana_NG!T99+Bawana_RLNG!T99+Bawana_Spot!T99</f>
        <v>1.2907862261308733</v>
      </c>
      <c r="P99" s="195">
        <f t="shared" si="10"/>
        <v>-2.9887261308731983E-3</v>
      </c>
      <c r="Q99" s="195">
        <f t="shared" si="11"/>
        <v>-9.9575000000001329E-3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45685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45685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45685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2025-01-31T07:26:07Z</dcterms:modified>
</cp:coreProperties>
</file>